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Nowa wersja_plan wieloletni 03" sheetId="1" r:id="rId1"/>
    <sheet name="projekt 2003_wieloletni" sheetId="2" r:id="rId2"/>
  </sheets>
  <definedNames>
    <definedName name="_xlnm.Print_Titles" localSheetId="0">'Nowa wersja_plan wieloletni 03'!$6:$9</definedName>
    <definedName name="_xlnm.Print_Titles" localSheetId="1">'projekt 2003_wieloletni'!$4:$7</definedName>
  </definedNames>
  <calcPr fullCalcOnLoad="1"/>
</workbook>
</file>

<file path=xl/sharedStrings.xml><?xml version="1.0" encoding="utf-8"?>
<sst xmlns="http://schemas.openxmlformats.org/spreadsheetml/2006/main" count="315" uniqueCount="89">
  <si>
    <t>Wartość inwestycji</t>
  </si>
  <si>
    <t>Źródła finansowania :</t>
  </si>
  <si>
    <t>b/ inne źródła</t>
  </si>
  <si>
    <t>Kanalizacja sanitarna os. Sławięcice</t>
  </si>
  <si>
    <t>Zamkniętej i Północnej</t>
  </si>
  <si>
    <t>Kanalizacja sanitarna w ul.Kanałowej,</t>
  </si>
  <si>
    <t>Kanalizacja sanitarna os. Koźle</t>
  </si>
  <si>
    <t>Kanalizacja sanitarna os. Kłodnica</t>
  </si>
  <si>
    <t>Kanalizacja sanitarna os. Koźle Rogi</t>
  </si>
  <si>
    <t xml:space="preserve">Kanalizacja deszczowa </t>
  </si>
  <si>
    <t>w ul.Kłodnickiej i Krasickiego</t>
  </si>
  <si>
    <t xml:space="preserve">Uzbrojenie komunalne </t>
  </si>
  <si>
    <t>ODJ Kuźniczki III</t>
  </si>
  <si>
    <t>Modernizacja oświetlenia ulic :</t>
  </si>
  <si>
    <t>kwartał pomiędzy ul.1Maja-Stalmacha-</t>
  </si>
  <si>
    <t>K.Miarki-Damrota</t>
  </si>
  <si>
    <t>kwartał pomiędzy ul.1Maja-W.Polskie-</t>
  </si>
  <si>
    <t>go-Pionierów-Al.Lisa</t>
  </si>
  <si>
    <t>Osiedle domów dla powodzian</t>
  </si>
  <si>
    <t>w złotych</t>
  </si>
  <si>
    <t>Wyszczególnienie</t>
  </si>
  <si>
    <t>Koszty</t>
  </si>
  <si>
    <t>całkowite</t>
  </si>
  <si>
    <t>Rok</t>
  </si>
  <si>
    <t>rozpoczęcia</t>
  </si>
  <si>
    <t>zakończenia</t>
  </si>
  <si>
    <t>Rozdz.</t>
  </si>
  <si>
    <t>Dział</t>
  </si>
  <si>
    <t>Lp.</t>
  </si>
  <si>
    <t>Ogółem</t>
  </si>
  <si>
    <t>i następne</t>
  </si>
  <si>
    <t>(ceny bieżące)</t>
  </si>
  <si>
    <t>Nazwa inwestycji</t>
  </si>
  <si>
    <t>Koszty i źródła finansowania</t>
  </si>
  <si>
    <t>(1)</t>
  </si>
  <si>
    <t>Inne źródła finansowania :</t>
  </si>
  <si>
    <t>(1) - Gminny Fundusz Ochrony Środowiska i Gospodarki Wodnej</t>
  </si>
  <si>
    <t>os.Cisowa</t>
  </si>
  <si>
    <t>Kanalizacja sanitarna os. Lenartowice-</t>
  </si>
  <si>
    <t>Cisowa - M. Kłodnickie</t>
  </si>
  <si>
    <t>os. Kuźniczki I i II</t>
  </si>
  <si>
    <t>WIELOLETNI PROGRAM ZADAŃ INWESTYCYJNYCH</t>
  </si>
  <si>
    <t>a/ budżet</t>
  </si>
  <si>
    <t>2003 r.</t>
  </si>
  <si>
    <t>Kanalizacja deszczowa os. Sławięcice</t>
  </si>
  <si>
    <t xml:space="preserve">Adaptacja budynku na Dom </t>
  </si>
  <si>
    <t>Dziennego Pobytu os. Pogorzelec</t>
  </si>
  <si>
    <t xml:space="preserve">Zagospodarowanie Placu Rady </t>
  </si>
  <si>
    <t xml:space="preserve">Europy </t>
  </si>
  <si>
    <t>roboty remontowo-budowlane</t>
  </si>
  <si>
    <t>(dokumentacja projektowa fontanny</t>
  </si>
  <si>
    <t>wraz z wykonaniem rzeźby)</t>
  </si>
  <si>
    <t>2004 r.</t>
  </si>
  <si>
    <t xml:space="preserve">2005 r. </t>
  </si>
  <si>
    <t>Nakłady do poniesienia po 2002 r.</t>
  </si>
  <si>
    <t>(ceny z 2002 r.)</t>
  </si>
  <si>
    <t>Dokumentacja Obwodnicy</t>
  </si>
  <si>
    <t xml:space="preserve">Projekt i wykonanie odwodnienia </t>
  </si>
  <si>
    <t xml:space="preserve">terenu pod wiaduktem na styku ulic </t>
  </si>
  <si>
    <t>Kozielskiej i Jana Pawła II</t>
  </si>
  <si>
    <t>Europy (roboty remont-budowlane)</t>
  </si>
  <si>
    <t>Budowa wału na kwaterze do</t>
  </si>
  <si>
    <t xml:space="preserve">deponowania odpadów etap III </t>
  </si>
  <si>
    <t>300.000</t>
  </si>
  <si>
    <t xml:space="preserve">Zakup 50-70 lokali mieszkaniowych </t>
  </si>
  <si>
    <t>o powierzchni 50-75 m2 położonych</t>
  </si>
  <si>
    <t>na terenie gminy Kędzierzyn-Koźle</t>
  </si>
  <si>
    <t>w latach 2002-2004 w tym:</t>
  </si>
  <si>
    <t xml:space="preserve">lokali mieszkalnych o powierzchni </t>
  </si>
  <si>
    <t xml:space="preserve">50-75m2 położonych na terenie gminy </t>
  </si>
  <si>
    <t>w tym: 1 700 000 zł za zakup lokali</t>
  </si>
  <si>
    <t xml:space="preserve">100 000 zł za zakup ułamkowej </t>
  </si>
  <si>
    <t>Budowa parkingu przy PKS</t>
  </si>
  <si>
    <t xml:space="preserve">Budowa parkingu przy Al.. Jana </t>
  </si>
  <si>
    <t>Pawła II</t>
  </si>
  <si>
    <t>Ewidencja dróg</t>
  </si>
  <si>
    <t xml:space="preserve">w roku 2004 - II rata na zakup 50-70 </t>
  </si>
  <si>
    <t>Kędzierzyn-Koźle, grudzień 2002</t>
  </si>
  <si>
    <t>do uchwały Rady Miejskiej</t>
  </si>
  <si>
    <t>Nr IV/30/2002</t>
  </si>
  <si>
    <t>z dnia 30 grudnia 2002 r</t>
  </si>
  <si>
    <t>przynależnej części gruntu, w roku 2005- III rata na zakup 50-70 lokali mieszkalnych o powierzchni 50-75 m2 położonych na terenie gminy Kędzierzyn-Koźle na kwotę 1 700 000 wtym 1 600 000 zł.na zakup lokali, 100 000 na zakup ułamkowej przynależnej części gruntu</t>
  </si>
  <si>
    <t>Kędzierzyn-Koźle na kwotę 1 800 000zł</t>
  </si>
  <si>
    <t>Załącznik nr 10</t>
  </si>
  <si>
    <t>Dokumentacja i opracowanie dotyczące</t>
  </si>
  <si>
    <t>wniosku do Funduszu ISPA</t>
  </si>
  <si>
    <t>190.000</t>
  </si>
  <si>
    <t>200.000</t>
  </si>
  <si>
    <t>10.000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</si>
</sst>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sz val="12"/>
      <name val="Arial CE"/>
      <family val="2"/>
    </font>
    <font>
      <sz val="8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0" fontId="1" fillId="2" borderId="0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0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1" fillId="0" borderId="4" xfId="0" applyFont="1" applyBorder="1" applyAlignment="1">
      <alignment wrapText="1"/>
    </xf>
    <xf numFmtId="0" fontId="8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2" borderId="2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1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75" zoomScaleNormal="75" workbookViewId="0" topLeftCell="A96">
      <selection activeCell="G125" sqref="G122:G125"/>
    </sheetView>
  </sheetViews>
  <sheetFormatPr defaultColWidth="9.00390625" defaultRowHeight="12.75"/>
  <cols>
    <col min="1" max="1" width="5.375" style="0" customWidth="1"/>
    <col min="2" max="2" width="7.00390625" style="0" customWidth="1"/>
    <col min="3" max="3" width="7.375" style="0" customWidth="1"/>
    <col min="4" max="4" width="30.75390625" style="0" customWidth="1"/>
    <col min="5" max="5" width="11.125" style="0" bestFit="1" customWidth="1"/>
    <col min="6" max="6" width="18.00390625" style="0" bestFit="1" customWidth="1"/>
    <col min="7" max="7" width="11.25390625" style="0" bestFit="1" customWidth="1"/>
    <col min="8" max="8" width="9.875" style="0" bestFit="1" customWidth="1"/>
    <col min="9" max="9" width="10.00390625" style="0" bestFit="1" customWidth="1"/>
    <col min="10" max="10" width="3.125" style="0" customWidth="1"/>
    <col min="11" max="11" width="14.125" style="0" customWidth="1"/>
    <col min="12" max="12" width="9.875" style="0" bestFit="1" customWidth="1"/>
  </cols>
  <sheetData>
    <row r="1" spans="9:12" ht="12.75">
      <c r="I1" s="86"/>
      <c r="J1" s="97" t="s">
        <v>83</v>
      </c>
      <c r="K1" s="97"/>
      <c r="L1" s="97"/>
    </row>
    <row r="2" spans="9:12" ht="12.75">
      <c r="I2" s="86"/>
      <c r="J2" s="98" t="s">
        <v>78</v>
      </c>
      <c r="K2" s="98"/>
      <c r="L2" s="98" t="s">
        <v>79</v>
      </c>
    </row>
    <row r="3" spans="9:12" ht="12.75">
      <c r="I3" s="86"/>
      <c r="J3" s="97" t="s">
        <v>80</v>
      </c>
      <c r="K3" s="97"/>
      <c r="L3" s="97"/>
    </row>
    <row r="4" spans="1:12" ht="18.75">
      <c r="A4" s="89" t="s">
        <v>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47"/>
      <c r="L5" s="3" t="s">
        <v>19</v>
      </c>
      <c r="O5" s="86"/>
    </row>
    <row r="6" spans="1:12" ht="12.75">
      <c r="A6" s="24"/>
      <c r="B6" s="24"/>
      <c r="C6" s="24"/>
      <c r="D6" s="24"/>
      <c r="E6" s="25" t="s">
        <v>23</v>
      </c>
      <c r="F6" s="87" t="s">
        <v>33</v>
      </c>
      <c r="G6" s="88"/>
      <c r="H6" s="90" t="s">
        <v>54</v>
      </c>
      <c r="I6" s="91"/>
      <c r="J6" s="91"/>
      <c r="K6" s="91"/>
      <c r="L6" s="92"/>
    </row>
    <row r="7" spans="1:12" ht="12.75">
      <c r="A7" s="26" t="s">
        <v>28</v>
      </c>
      <c r="B7" s="26" t="s">
        <v>27</v>
      </c>
      <c r="C7" s="27" t="s">
        <v>26</v>
      </c>
      <c r="D7" s="27" t="s">
        <v>32</v>
      </c>
      <c r="E7" s="28" t="s">
        <v>24</v>
      </c>
      <c r="F7" s="93" t="s">
        <v>31</v>
      </c>
      <c r="G7" s="94"/>
      <c r="H7" s="93" t="s">
        <v>55</v>
      </c>
      <c r="I7" s="95"/>
      <c r="J7" s="95"/>
      <c r="K7" s="95"/>
      <c r="L7" s="94"/>
    </row>
    <row r="8" spans="1:12" ht="12.75">
      <c r="A8" s="26"/>
      <c r="B8" s="27"/>
      <c r="C8" s="27"/>
      <c r="D8" s="27"/>
      <c r="E8" s="27" t="s">
        <v>23</v>
      </c>
      <c r="F8" s="25" t="s">
        <v>20</v>
      </c>
      <c r="G8" s="25" t="s">
        <v>21</v>
      </c>
      <c r="H8" s="25" t="s">
        <v>29</v>
      </c>
      <c r="I8" s="87" t="s">
        <v>43</v>
      </c>
      <c r="J8" s="88"/>
      <c r="K8" s="25" t="s">
        <v>52</v>
      </c>
      <c r="L8" s="25" t="s">
        <v>53</v>
      </c>
    </row>
    <row r="9" spans="1:12" ht="12.75">
      <c r="A9" s="30"/>
      <c r="B9" s="30"/>
      <c r="C9" s="30"/>
      <c r="D9" s="30"/>
      <c r="E9" s="31" t="s">
        <v>25</v>
      </c>
      <c r="F9" s="30"/>
      <c r="G9" s="31" t="s">
        <v>22</v>
      </c>
      <c r="H9" s="31"/>
      <c r="I9" s="29"/>
      <c r="J9" s="29"/>
      <c r="K9" s="31"/>
      <c r="L9" s="31" t="s">
        <v>30</v>
      </c>
    </row>
    <row r="10" spans="1:12" ht="12.75">
      <c r="A10" s="6">
        <v>1</v>
      </c>
      <c r="B10" s="7">
        <v>900</v>
      </c>
      <c r="C10" s="6">
        <v>90001</v>
      </c>
      <c r="D10" s="1" t="s">
        <v>3</v>
      </c>
      <c r="E10" s="13">
        <v>1997</v>
      </c>
      <c r="F10" s="1" t="s">
        <v>0</v>
      </c>
      <c r="G10" s="14">
        <v>15653740</v>
      </c>
      <c r="H10" s="15">
        <f>SUM(I10:L10)</f>
        <v>7645904</v>
      </c>
      <c r="I10" s="32">
        <f>SUM(I12:I13)</f>
        <v>1370692</v>
      </c>
      <c r="J10" s="35"/>
      <c r="K10" s="15">
        <v>3000000</v>
      </c>
      <c r="L10" s="14">
        <f>SUM(L12:L13)</f>
        <v>3275212</v>
      </c>
    </row>
    <row r="11" spans="1:12" ht="12.75">
      <c r="A11" s="8"/>
      <c r="B11" s="9"/>
      <c r="C11" s="8"/>
      <c r="D11" s="2"/>
      <c r="E11" s="8">
        <v>2006</v>
      </c>
      <c r="F11" s="40" t="s">
        <v>1</v>
      </c>
      <c r="G11" s="41"/>
      <c r="H11" s="42"/>
      <c r="I11" s="43"/>
      <c r="J11" s="44"/>
      <c r="K11" s="42"/>
      <c r="L11" s="41"/>
    </row>
    <row r="12" spans="1:12" ht="12.75">
      <c r="A12" s="8"/>
      <c r="B12" s="9"/>
      <c r="C12" s="8"/>
      <c r="D12" s="2"/>
      <c r="E12" s="8"/>
      <c r="F12" s="2" t="s">
        <v>42</v>
      </c>
      <c r="G12" s="16"/>
      <c r="H12" s="17">
        <f>SUM(I12:L12)</f>
        <v>7095904</v>
      </c>
      <c r="I12" s="33">
        <v>820692</v>
      </c>
      <c r="J12" s="36"/>
      <c r="K12" s="17">
        <v>3000000</v>
      </c>
      <c r="L12" s="16">
        <v>3275212</v>
      </c>
    </row>
    <row r="13" spans="1:12" ht="12.75">
      <c r="A13" s="11"/>
      <c r="B13" s="4"/>
      <c r="C13" s="11"/>
      <c r="D13" s="3"/>
      <c r="E13" s="11"/>
      <c r="F13" s="3" t="s">
        <v>2</v>
      </c>
      <c r="G13" s="18"/>
      <c r="H13" s="19">
        <f>SUM(I13:L13)</f>
        <v>550000</v>
      </c>
      <c r="I13" s="34">
        <v>550000</v>
      </c>
      <c r="J13" s="51" t="s">
        <v>34</v>
      </c>
      <c r="K13" s="19">
        <v>0</v>
      </c>
      <c r="L13" s="61">
        <v>0</v>
      </c>
    </row>
    <row r="14" spans="1:12" ht="12.75">
      <c r="A14" s="8">
        <v>2</v>
      </c>
      <c r="B14" s="7">
        <v>900</v>
      </c>
      <c r="C14" s="6">
        <v>90001</v>
      </c>
      <c r="D14" s="5" t="s">
        <v>38</v>
      </c>
      <c r="E14" s="13">
        <v>1998</v>
      </c>
      <c r="F14" s="1" t="s">
        <v>0</v>
      </c>
      <c r="G14" s="14">
        <v>20260986</v>
      </c>
      <c r="H14" s="20">
        <f>SUM(I14:L14)</f>
        <v>14678455</v>
      </c>
      <c r="I14" s="32">
        <f>SUM(I16:I17)</f>
        <v>1954204</v>
      </c>
      <c r="J14" s="35"/>
      <c r="K14" s="20">
        <f>SUM(K16:K17)</f>
        <v>2200000</v>
      </c>
      <c r="L14" s="14">
        <f>SUM(L16:L17)</f>
        <v>10524251</v>
      </c>
    </row>
    <row r="15" spans="1:12" ht="12.75">
      <c r="A15" s="8"/>
      <c r="B15" s="9"/>
      <c r="C15" s="8"/>
      <c r="D15" s="5" t="s">
        <v>39</v>
      </c>
      <c r="E15" s="8">
        <v>2006</v>
      </c>
      <c r="F15" s="40" t="s">
        <v>1</v>
      </c>
      <c r="G15" s="41"/>
      <c r="H15" s="45"/>
      <c r="I15" s="43"/>
      <c r="J15" s="44"/>
      <c r="K15" s="45"/>
      <c r="L15" s="41"/>
    </row>
    <row r="16" spans="1:12" ht="12.75">
      <c r="A16" s="8"/>
      <c r="B16" s="9"/>
      <c r="C16" s="8"/>
      <c r="D16" s="5"/>
      <c r="E16" s="8"/>
      <c r="F16" s="2" t="s">
        <v>42</v>
      </c>
      <c r="G16" s="16"/>
      <c r="H16" s="20">
        <f>SUM(I16:L16)</f>
        <v>14078455</v>
      </c>
      <c r="I16" s="33">
        <v>1354204</v>
      </c>
      <c r="J16" s="36"/>
      <c r="K16" s="20">
        <v>2200000</v>
      </c>
      <c r="L16" s="16">
        <v>10524251</v>
      </c>
    </row>
    <row r="17" spans="1:12" ht="12.75">
      <c r="A17" s="11"/>
      <c r="B17" s="4"/>
      <c r="C17" s="11"/>
      <c r="D17" s="3"/>
      <c r="E17" s="11"/>
      <c r="F17" s="3" t="s">
        <v>2</v>
      </c>
      <c r="G17" s="18"/>
      <c r="H17" s="20">
        <v>600000</v>
      </c>
      <c r="I17" s="34">
        <v>600000</v>
      </c>
      <c r="J17" s="38" t="s">
        <v>34</v>
      </c>
      <c r="K17" s="20">
        <v>0</v>
      </c>
      <c r="L17" s="18">
        <v>0</v>
      </c>
    </row>
    <row r="18" spans="1:12" ht="12.75">
      <c r="A18" s="6">
        <v>3</v>
      </c>
      <c r="B18" s="6">
        <v>900</v>
      </c>
      <c r="C18" s="6">
        <v>90001</v>
      </c>
      <c r="D18" s="21" t="s">
        <v>5</v>
      </c>
      <c r="E18" s="13">
        <v>2004</v>
      </c>
      <c r="F18" s="21" t="s">
        <v>0</v>
      </c>
      <c r="G18" s="14">
        <v>813800</v>
      </c>
      <c r="H18" s="14">
        <f>SUM(I18:L18)</f>
        <v>813800</v>
      </c>
      <c r="I18" s="32">
        <f>SUM(I20:I21)</f>
        <v>0</v>
      </c>
      <c r="J18" s="35"/>
      <c r="K18" s="35">
        <f>SUM(K20:K21)</f>
        <v>793800</v>
      </c>
      <c r="L18" s="14">
        <f>SUM(L20:L21)</f>
        <v>20000</v>
      </c>
    </row>
    <row r="19" spans="1:12" ht="12.75">
      <c r="A19" s="8"/>
      <c r="B19" s="8"/>
      <c r="C19" s="8"/>
      <c r="D19" s="23" t="s">
        <v>4</v>
      </c>
      <c r="E19" s="8">
        <v>2005</v>
      </c>
      <c r="F19" s="46" t="s">
        <v>1</v>
      </c>
      <c r="G19" s="41"/>
      <c r="H19" s="41"/>
      <c r="I19" s="43"/>
      <c r="J19" s="44"/>
      <c r="K19" s="44"/>
      <c r="L19" s="41"/>
    </row>
    <row r="20" spans="1:12" ht="12.75">
      <c r="A20" s="8"/>
      <c r="B20" s="8"/>
      <c r="C20" s="8"/>
      <c r="D20" s="23"/>
      <c r="E20" s="8"/>
      <c r="F20" s="23" t="s">
        <v>42</v>
      </c>
      <c r="G20" s="16"/>
      <c r="H20" s="16">
        <f>SUM(I20:L20)</f>
        <v>813800</v>
      </c>
      <c r="I20" s="33">
        <v>0</v>
      </c>
      <c r="J20" s="36"/>
      <c r="K20" s="36">
        <v>793800</v>
      </c>
      <c r="L20" s="16">
        <v>20000</v>
      </c>
    </row>
    <row r="21" spans="1:12" ht="12.75">
      <c r="A21" s="11"/>
      <c r="B21" s="11"/>
      <c r="C21" s="11"/>
      <c r="D21" s="22"/>
      <c r="E21" s="11"/>
      <c r="F21" s="22" t="s">
        <v>2</v>
      </c>
      <c r="G21" s="18"/>
      <c r="H21" s="18">
        <f>SUM(I21)</f>
        <v>0</v>
      </c>
      <c r="I21" s="34">
        <v>0</v>
      </c>
      <c r="J21" s="51"/>
      <c r="K21" s="37">
        <v>0</v>
      </c>
      <c r="L21" s="18">
        <v>0</v>
      </c>
    </row>
    <row r="22" spans="1:14" ht="15">
      <c r="A22" s="6">
        <v>4</v>
      </c>
      <c r="B22" s="7">
        <v>900</v>
      </c>
      <c r="C22" s="6">
        <v>90001</v>
      </c>
      <c r="D22" s="1" t="s">
        <v>6</v>
      </c>
      <c r="E22" s="13">
        <v>2002</v>
      </c>
      <c r="F22" s="1" t="s">
        <v>0</v>
      </c>
      <c r="G22" s="14">
        <v>24213812</v>
      </c>
      <c r="H22" s="15">
        <f>SUM(H24:H25)</f>
        <v>23363812</v>
      </c>
      <c r="I22" s="32">
        <f>SUM(I24:I25)</f>
        <v>1955864</v>
      </c>
      <c r="J22" s="35"/>
      <c r="K22" s="15">
        <f>SUM(K24:K25)</f>
        <v>2200000</v>
      </c>
      <c r="L22" s="14">
        <f>SUM(L24:L25)</f>
        <v>19207948</v>
      </c>
      <c r="N22" s="54"/>
    </row>
    <row r="23" spans="1:12" ht="12.75">
      <c r="A23" s="8"/>
      <c r="B23" s="9"/>
      <c r="C23" s="8"/>
      <c r="D23" s="2"/>
      <c r="E23" s="8">
        <v>2005</v>
      </c>
      <c r="F23" s="40" t="s">
        <v>1</v>
      </c>
      <c r="G23" s="41"/>
      <c r="H23" s="42"/>
      <c r="I23" s="43"/>
      <c r="J23" s="44"/>
      <c r="K23" s="42"/>
      <c r="L23" s="41"/>
    </row>
    <row r="24" spans="1:12" ht="12.75">
      <c r="A24" s="8"/>
      <c r="B24" s="9"/>
      <c r="C24" s="8"/>
      <c r="D24" s="2"/>
      <c r="E24" s="8"/>
      <c r="F24" s="2" t="s">
        <v>42</v>
      </c>
      <c r="G24" s="16"/>
      <c r="H24" s="17">
        <f>SUM(I24:L24)</f>
        <v>22763812</v>
      </c>
      <c r="I24" s="33">
        <v>1355864</v>
      </c>
      <c r="J24" s="36"/>
      <c r="K24" s="17">
        <v>2200000</v>
      </c>
      <c r="L24" s="16">
        <v>19207948</v>
      </c>
    </row>
    <row r="25" spans="1:12" ht="12.75">
      <c r="A25" s="11"/>
      <c r="B25" s="4"/>
      <c r="C25" s="11"/>
      <c r="D25" s="3"/>
      <c r="E25" s="11"/>
      <c r="F25" s="3" t="s">
        <v>2</v>
      </c>
      <c r="G25" s="18"/>
      <c r="H25" s="19">
        <f>SUM(I25:L25)</f>
        <v>600000</v>
      </c>
      <c r="I25" s="34">
        <v>600000</v>
      </c>
      <c r="J25" s="51" t="s">
        <v>34</v>
      </c>
      <c r="K25" s="19">
        <v>0</v>
      </c>
      <c r="L25" s="18">
        <v>0</v>
      </c>
    </row>
    <row r="26" spans="1:12" ht="12.75">
      <c r="A26" s="8">
        <v>5</v>
      </c>
      <c r="B26" s="12">
        <v>900</v>
      </c>
      <c r="C26" s="8">
        <v>90001</v>
      </c>
      <c r="D26" s="5" t="s">
        <v>7</v>
      </c>
      <c r="E26" s="10">
        <v>2004</v>
      </c>
      <c r="F26" s="2" t="s">
        <v>0</v>
      </c>
      <c r="G26" s="16">
        <v>17160000</v>
      </c>
      <c r="H26" s="20">
        <f>SUM(I26:L26)</f>
        <v>17160000</v>
      </c>
      <c r="I26" s="32">
        <f>SUM(I28:I29)</f>
        <v>0</v>
      </c>
      <c r="J26" s="35"/>
      <c r="K26" s="20">
        <f>SUM(K28:K29)</f>
        <v>2000000</v>
      </c>
      <c r="L26" s="16">
        <f>SUM(L28:L29)</f>
        <v>15160000</v>
      </c>
    </row>
    <row r="27" spans="1:12" ht="12.75">
      <c r="A27" s="8"/>
      <c r="B27" s="12"/>
      <c r="C27" s="8"/>
      <c r="D27" s="5"/>
      <c r="E27" s="8">
        <v>2008</v>
      </c>
      <c r="F27" s="40" t="s">
        <v>1</v>
      </c>
      <c r="G27" s="41"/>
      <c r="H27" s="45"/>
      <c r="I27" s="43"/>
      <c r="J27" s="44"/>
      <c r="K27" s="45"/>
      <c r="L27" s="41"/>
    </row>
    <row r="28" spans="1:12" ht="12.75">
      <c r="A28" s="8"/>
      <c r="B28" s="12"/>
      <c r="C28" s="8"/>
      <c r="D28" s="5"/>
      <c r="E28" s="8"/>
      <c r="F28" s="2" t="s">
        <v>42</v>
      </c>
      <c r="G28" s="16"/>
      <c r="H28" s="20">
        <f>SUM(I28:L28)</f>
        <v>17160000</v>
      </c>
      <c r="I28" s="33">
        <v>0</v>
      </c>
      <c r="J28" s="36"/>
      <c r="K28" s="20">
        <v>2000000</v>
      </c>
      <c r="L28" s="16">
        <v>15160000</v>
      </c>
    </row>
    <row r="29" spans="1:12" ht="12.75">
      <c r="A29" s="8"/>
      <c r="B29" s="12"/>
      <c r="C29" s="8"/>
      <c r="D29" s="5"/>
      <c r="E29" s="8"/>
      <c r="F29" s="2" t="s">
        <v>2</v>
      </c>
      <c r="G29" s="16"/>
      <c r="H29" s="20">
        <f>SUM(I29:L29)</f>
        <v>0</v>
      </c>
      <c r="I29" s="34">
        <v>0</v>
      </c>
      <c r="J29" s="37"/>
      <c r="K29" s="20">
        <v>0</v>
      </c>
      <c r="L29" s="16">
        <v>0</v>
      </c>
    </row>
    <row r="30" spans="1:12" ht="12.75">
      <c r="A30" s="6">
        <v>6</v>
      </c>
      <c r="B30" s="7">
        <v>900</v>
      </c>
      <c r="C30" s="6">
        <v>90001</v>
      </c>
      <c r="D30" s="1" t="s">
        <v>8</v>
      </c>
      <c r="E30" s="13">
        <v>2004</v>
      </c>
      <c r="F30" s="1" t="s">
        <v>0</v>
      </c>
      <c r="G30" s="14">
        <v>14177619</v>
      </c>
      <c r="H30" s="15">
        <f>SUM(I30:L30)</f>
        <v>14177619</v>
      </c>
      <c r="I30" s="32">
        <f>SUM(I32:I33)</f>
        <v>0</v>
      </c>
      <c r="J30" s="35"/>
      <c r="K30" s="15">
        <f>SUM(K32:K33)</f>
        <v>1000000</v>
      </c>
      <c r="L30" s="14">
        <f>SUM(L32:L33)</f>
        <v>13177619</v>
      </c>
    </row>
    <row r="31" spans="1:12" ht="12.75">
      <c r="A31" s="8"/>
      <c r="B31" s="9"/>
      <c r="C31" s="8"/>
      <c r="D31" s="2"/>
      <c r="E31" s="8">
        <v>2008</v>
      </c>
      <c r="F31" s="40" t="s">
        <v>1</v>
      </c>
      <c r="G31" s="41"/>
      <c r="H31" s="42"/>
      <c r="I31" s="43"/>
      <c r="J31" s="44"/>
      <c r="K31" s="42"/>
      <c r="L31" s="41"/>
    </row>
    <row r="32" spans="1:12" ht="12.75">
      <c r="A32" s="8"/>
      <c r="B32" s="9"/>
      <c r="C32" s="8"/>
      <c r="D32" s="2"/>
      <c r="E32" s="8"/>
      <c r="F32" s="2" t="s">
        <v>42</v>
      </c>
      <c r="G32" s="16"/>
      <c r="H32" s="17">
        <f>SUM(I32:L32)</f>
        <v>14177619</v>
      </c>
      <c r="I32" s="33">
        <v>0</v>
      </c>
      <c r="J32" s="36"/>
      <c r="K32" s="17">
        <v>1000000</v>
      </c>
      <c r="L32" s="16">
        <v>13177619</v>
      </c>
    </row>
    <row r="33" spans="1:12" ht="12.75">
      <c r="A33" s="11"/>
      <c r="B33" s="4"/>
      <c r="C33" s="11"/>
      <c r="D33" s="3"/>
      <c r="E33" s="11"/>
      <c r="F33" s="3" t="s">
        <v>2</v>
      </c>
      <c r="G33" s="18"/>
      <c r="H33" s="19">
        <f>SUM(I33,K33:L33)</f>
        <v>0</v>
      </c>
      <c r="I33" s="34">
        <v>0</v>
      </c>
      <c r="J33" s="37"/>
      <c r="K33" s="19">
        <v>0</v>
      </c>
      <c r="L33" s="18">
        <v>0</v>
      </c>
    </row>
    <row r="34" spans="1:12" ht="12.75">
      <c r="A34" s="6">
        <v>7</v>
      </c>
      <c r="B34" s="7">
        <v>900</v>
      </c>
      <c r="C34" s="6">
        <v>90001</v>
      </c>
      <c r="D34" s="1" t="s">
        <v>9</v>
      </c>
      <c r="E34" s="13">
        <v>2004</v>
      </c>
      <c r="F34" s="1" t="s">
        <v>0</v>
      </c>
      <c r="G34" s="14">
        <v>1878000</v>
      </c>
      <c r="H34" s="15">
        <f>SUM(I33:L34)</f>
        <v>1878000</v>
      </c>
      <c r="I34" s="32">
        <f>SUM(I36:I37)</f>
        <v>0</v>
      </c>
      <c r="J34" s="35"/>
      <c r="K34" s="15">
        <f>SUM(K36:K37)</f>
        <v>1848000</v>
      </c>
      <c r="L34" s="14">
        <f>SUM(L36:L37)</f>
        <v>30000</v>
      </c>
    </row>
    <row r="35" spans="1:12" ht="12.75">
      <c r="A35" s="8"/>
      <c r="B35" s="9"/>
      <c r="C35" s="8"/>
      <c r="D35" s="2" t="s">
        <v>10</v>
      </c>
      <c r="E35" s="8">
        <v>2005</v>
      </c>
      <c r="F35" s="40" t="s">
        <v>1</v>
      </c>
      <c r="G35" s="41"/>
      <c r="H35" s="42"/>
      <c r="I35" s="43"/>
      <c r="J35" s="44"/>
      <c r="K35" s="42"/>
      <c r="L35" s="41"/>
    </row>
    <row r="36" spans="1:12" ht="12.75">
      <c r="A36" s="8"/>
      <c r="B36" s="9"/>
      <c r="C36" s="8"/>
      <c r="D36" s="2"/>
      <c r="E36" s="8"/>
      <c r="F36" s="2" t="s">
        <v>42</v>
      </c>
      <c r="G36" s="16"/>
      <c r="H36" s="17">
        <f>SUM(I36:L36)</f>
        <v>1878000</v>
      </c>
      <c r="I36" s="33">
        <v>0</v>
      </c>
      <c r="J36" s="36"/>
      <c r="K36" s="17">
        <v>1848000</v>
      </c>
      <c r="L36" s="16">
        <v>30000</v>
      </c>
    </row>
    <row r="37" spans="1:12" ht="12.75">
      <c r="A37" s="11"/>
      <c r="B37" s="4"/>
      <c r="C37" s="11"/>
      <c r="D37" s="3"/>
      <c r="E37" s="11"/>
      <c r="F37" s="3" t="s">
        <v>2</v>
      </c>
      <c r="G37" s="18"/>
      <c r="H37" s="19">
        <f>SUM(I37,K37:L37)</f>
        <v>0</v>
      </c>
      <c r="I37" s="34">
        <v>0</v>
      </c>
      <c r="J37" s="37"/>
      <c r="K37" s="19">
        <v>0</v>
      </c>
      <c r="L37" s="18">
        <v>0</v>
      </c>
    </row>
    <row r="38" spans="1:12" s="49" customFormat="1" ht="0.75" customHeight="1">
      <c r="A38" s="55"/>
      <c r="B38" s="7"/>
      <c r="C38" s="7"/>
      <c r="D38" s="1"/>
      <c r="E38" s="7"/>
      <c r="F38" s="1"/>
      <c r="G38" s="15"/>
      <c r="H38" s="15"/>
      <c r="I38" s="15"/>
      <c r="J38" s="15"/>
      <c r="K38" s="15"/>
      <c r="L38" s="35"/>
    </row>
    <row r="39" spans="1:12" ht="12.75">
      <c r="A39" s="6">
        <v>8</v>
      </c>
      <c r="B39" s="6">
        <v>900</v>
      </c>
      <c r="C39" s="6">
        <v>90001</v>
      </c>
      <c r="D39" s="21" t="s">
        <v>9</v>
      </c>
      <c r="E39" s="13">
        <v>2004</v>
      </c>
      <c r="F39" s="21" t="s">
        <v>0</v>
      </c>
      <c r="G39" s="14">
        <v>930000</v>
      </c>
      <c r="H39" s="14">
        <f>SUM(I39:L39)</f>
        <v>930000</v>
      </c>
      <c r="I39" s="15">
        <f>SUM(I41:I42)</f>
        <v>0</v>
      </c>
      <c r="J39" s="35"/>
      <c r="K39" s="14">
        <f>SUM(K41:K42)</f>
        <v>885000</v>
      </c>
      <c r="L39" s="14">
        <f>SUM(L41:L42)</f>
        <v>45000</v>
      </c>
    </row>
    <row r="40" spans="1:12" ht="12.75">
      <c r="A40" s="8"/>
      <c r="B40" s="9"/>
      <c r="C40" s="8"/>
      <c r="D40" s="2" t="s">
        <v>40</v>
      </c>
      <c r="E40" s="8">
        <v>2005</v>
      </c>
      <c r="F40" s="40" t="s">
        <v>1</v>
      </c>
      <c r="G40" s="41"/>
      <c r="H40" s="42"/>
      <c r="I40" s="43"/>
      <c r="J40" s="44"/>
      <c r="K40" s="42"/>
      <c r="L40" s="41"/>
    </row>
    <row r="41" spans="1:12" ht="12.75">
      <c r="A41" s="8"/>
      <c r="B41" s="9"/>
      <c r="C41" s="8"/>
      <c r="D41" s="2"/>
      <c r="E41" s="8"/>
      <c r="F41" s="2" t="s">
        <v>42</v>
      </c>
      <c r="G41" s="16"/>
      <c r="H41" s="17">
        <f>SUM(I40:L41)</f>
        <v>930000</v>
      </c>
      <c r="I41" s="33">
        <v>0</v>
      </c>
      <c r="J41" s="36"/>
      <c r="K41" s="17">
        <v>885000</v>
      </c>
      <c r="L41" s="16">
        <v>45000</v>
      </c>
    </row>
    <row r="42" spans="1:12" ht="12.75">
      <c r="A42" s="11"/>
      <c r="B42" s="4"/>
      <c r="C42" s="11"/>
      <c r="D42" s="3"/>
      <c r="E42" s="11"/>
      <c r="F42" s="3" t="s">
        <v>2</v>
      </c>
      <c r="G42" s="18"/>
      <c r="H42" s="19">
        <f>SUM(I42,K42)</f>
        <v>0</v>
      </c>
      <c r="I42" s="34">
        <v>0</v>
      </c>
      <c r="J42" s="37"/>
      <c r="K42" s="19">
        <v>0</v>
      </c>
      <c r="L42" s="18">
        <v>0</v>
      </c>
    </row>
    <row r="43" spans="1:12" ht="12.75">
      <c r="A43" s="8">
        <v>9</v>
      </c>
      <c r="B43" s="9">
        <v>900</v>
      </c>
      <c r="C43" s="8">
        <v>90001</v>
      </c>
      <c r="D43" s="2" t="s">
        <v>44</v>
      </c>
      <c r="E43" s="10">
        <v>2002</v>
      </c>
      <c r="F43" s="2" t="s">
        <v>0</v>
      </c>
      <c r="G43" s="16">
        <v>1260000</v>
      </c>
      <c r="H43" s="17">
        <f>SUM(H45:H46)</f>
        <v>500000</v>
      </c>
      <c r="I43" s="33">
        <f>SUM(I45:I46)</f>
        <v>0</v>
      </c>
      <c r="J43" s="36"/>
      <c r="K43" s="17">
        <f>SUM(K45:K46)</f>
        <v>500000</v>
      </c>
      <c r="L43" s="16">
        <v>0</v>
      </c>
    </row>
    <row r="44" spans="1:12" ht="12.75">
      <c r="A44" s="8"/>
      <c r="B44" s="9"/>
      <c r="C44" s="8"/>
      <c r="D44" s="2"/>
      <c r="E44" s="8">
        <v>2004</v>
      </c>
      <c r="F44" s="40" t="s">
        <v>1</v>
      </c>
      <c r="G44" s="41"/>
      <c r="H44" s="42"/>
      <c r="I44" s="43"/>
      <c r="J44" s="44"/>
      <c r="K44" s="42"/>
      <c r="L44" s="41"/>
    </row>
    <row r="45" spans="1:12" ht="12.75">
      <c r="A45" s="8"/>
      <c r="B45" s="9"/>
      <c r="C45" s="8"/>
      <c r="D45" s="2"/>
      <c r="E45" s="8"/>
      <c r="F45" s="2" t="s">
        <v>42</v>
      </c>
      <c r="G45" s="16"/>
      <c r="H45" s="17">
        <f>SUM(I45:L45)</f>
        <v>500000</v>
      </c>
      <c r="I45" s="33">
        <v>0</v>
      </c>
      <c r="J45" s="36"/>
      <c r="K45" s="17">
        <v>500000</v>
      </c>
      <c r="L45" s="16">
        <v>0</v>
      </c>
    </row>
    <row r="46" spans="1:12" ht="12.75">
      <c r="A46" s="11"/>
      <c r="B46" s="4"/>
      <c r="C46" s="11"/>
      <c r="D46" s="3"/>
      <c r="E46" s="11"/>
      <c r="F46" s="3" t="s">
        <v>2</v>
      </c>
      <c r="G46" s="18"/>
      <c r="H46" s="19">
        <v>0</v>
      </c>
      <c r="I46" s="34">
        <v>0</v>
      </c>
      <c r="J46" s="51"/>
      <c r="K46" s="19">
        <v>0</v>
      </c>
      <c r="L46" s="18">
        <v>0</v>
      </c>
    </row>
    <row r="47" spans="1:12" ht="12.75">
      <c r="A47" s="8">
        <v>10</v>
      </c>
      <c r="B47" s="9">
        <v>900</v>
      </c>
      <c r="C47" s="8">
        <v>90001</v>
      </c>
      <c r="D47" s="2" t="s">
        <v>57</v>
      </c>
      <c r="E47" s="10">
        <v>2002</v>
      </c>
      <c r="F47" s="2" t="s">
        <v>0</v>
      </c>
      <c r="G47" s="16">
        <v>1700000</v>
      </c>
      <c r="H47" s="17">
        <v>1650000</v>
      </c>
      <c r="I47" s="33">
        <f>SUM(I49:I50)</f>
        <v>600000</v>
      </c>
      <c r="J47" s="36"/>
      <c r="K47" s="17">
        <v>1050000</v>
      </c>
      <c r="L47" s="16">
        <f>SUM(L49:L50)</f>
        <v>0</v>
      </c>
    </row>
    <row r="48" spans="1:12" ht="12.75">
      <c r="A48" s="8"/>
      <c r="B48" s="9"/>
      <c r="C48" s="8"/>
      <c r="D48" s="2" t="s">
        <v>58</v>
      </c>
      <c r="E48" s="8">
        <v>2004</v>
      </c>
      <c r="F48" s="40" t="s">
        <v>1</v>
      </c>
      <c r="G48" s="41"/>
      <c r="H48" s="42"/>
      <c r="I48" s="43"/>
      <c r="J48" s="44"/>
      <c r="K48" s="42"/>
      <c r="L48" s="41"/>
    </row>
    <row r="49" spans="1:12" ht="12.75">
      <c r="A49" s="8"/>
      <c r="B49" s="9"/>
      <c r="C49" s="8"/>
      <c r="D49" s="2" t="s">
        <v>59</v>
      </c>
      <c r="E49" s="8"/>
      <c r="F49" s="2" t="s">
        <v>42</v>
      </c>
      <c r="G49" s="16">
        <v>1150000</v>
      </c>
      <c r="H49" s="17">
        <v>1100000</v>
      </c>
      <c r="I49" s="33">
        <v>600000</v>
      </c>
      <c r="J49" s="36"/>
      <c r="K49" s="17">
        <v>500000</v>
      </c>
      <c r="L49" s="16">
        <v>0</v>
      </c>
    </row>
    <row r="50" spans="1:12" ht="12.75">
      <c r="A50" s="11"/>
      <c r="B50" s="4"/>
      <c r="C50" s="11"/>
      <c r="D50" s="3"/>
      <c r="E50" s="11"/>
      <c r="F50" s="3" t="s">
        <v>2</v>
      </c>
      <c r="G50" s="18">
        <v>550000</v>
      </c>
      <c r="H50" s="19">
        <v>550000</v>
      </c>
      <c r="I50" s="34">
        <v>0</v>
      </c>
      <c r="J50" s="51"/>
      <c r="K50" s="19">
        <v>550000</v>
      </c>
      <c r="L50" s="18">
        <v>0</v>
      </c>
    </row>
    <row r="51" spans="1:12" ht="12.75">
      <c r="A51" s="8">
        <v>11</v>
      </c>
      <c r="B51" s="12">
        <v>900</v>
      </c>
      <c r="C51" s="8">
        <v>90095</v>
      </c>
      <c r="D51" s="5" t="s">
        <v>11</v>
      </c>
      <c r="E51" s="10">
        <v>1998</v>
      </c>
      <c r="F51" s="2" t="s">
        <v>0</v>
      </c>
      <c r="G51" s="16">
        <v>2483205</v>
      </c>
      <c r="H51" s="20">
        <f>SUM(I50:L51)</f>
        <v>2650000</v>
      </c>
      <c r="I51" s="33">
        <f>SUM(I53:I54)</f>
        <v>0</v>
      </c>
      <c r="J51" s="36"/>
      <c r="K51" s="20">
        <f>SUM(K53:K54)</f>
        <v>2075000</v>
      </c>
      <c r="L51" s="16">
        <f>SUM(L53:L54)</f>
        <v>25000</v>
      </c>
    </row>
    <row r="52" spans="1:12" ht="12.75">
      <c r="A52" s="8"/>
      <c r="B52" s="12"/>
      <c r="C52" s="8"/>
      <c r="D52" s="5" t="s">
        <v>12</v>
      </c>
      <c r="E52" s="8">
        <v>2005</v>
      </c>
      <c r="F52" s="40" t="s">
        <v>1</v>
      </c>
      <c r="G52" s="41"/>
      <c r="H52" s="45"/>
      <c r="I52" s="43"/>
      <c r="J52" s="44"/>
      <c r="K52" s="45"/>
      <c r="L52" s="41"/>
    </row>
    <row r="53" spans="1:12" ht="12.75">
      <c r="A53" s="8"/>
      <c r="B53" s="12"/>
      <c r="C53" s="8"/>
      <c r="D53" s="5"/>
      <c r="E53" s="8"/>
      <c r="F53" s="2" t="s">
        <v>42</v>
      </c>
      <c r="G53" s="16"/>
      <c r="H53" s="20">
        <f>SUM(I51:L51)</f>
        <v>2100000</v>
      </c>
      <c r="I53" s="33">
        <v>0</v>
      </c>
      <c r="J53" s="36"/>
      <c r="K53" s="20">
        <v>2075000</v>
      </c>
      <c r="L53" s="16">
        <v>25000</v>
      </c>
    </row>
    <row r="54" spans="1:12" ht="12.75">
      <c r="A54" s="11"/>
      <c r="B54" s="4"/>
      <c r="C54" s="11"/>
      <c r="D54" s="3"/>
      <c r="E54" s="11"/>
      <c r="F54" s="3" t="s">
        <v>2</v>
      </c>
      <c r="G54" s="18"/>
      <c r="H54" s="19">
        <f>SUM(I54:L54)</f>
        <v>0</v>
      </c>
      <c r="I54" s="34">
        <v>0</v>
      </c>
      <c r="J54" s="37"/>
      <c r="K54" s="19">
        <v>0</v>
      </c>
      <c r="L54" s="18">
        <v>0</v>
      </c>
    </row>
    <row r="55" spans="1:12" ht="12.75">
      <c r="A55" s="8">
        <v>12</v>
      </c>
      <c r="B55" s="12">
        <v>900</v>
      </c>
      <c r="C55" s="8">
        <v>90015</v>
      </c>
      <c r="D55" s="5" t="s">
        <v>13</v>
      </c>
      <c r="E55" s="10">
        <v>2003</v>
      </c>
      <c r="F55" s="2" t="s">
        <v>0</v>
      </c>
      <c r="G55" s="16">
        <v>548400</v>
      </c>
      <c r="H55" s="20">
        <f>SUM(I55:L55)</f>
        <v>548400</v>
      </c>
      <c r="I55" s="32">
        <f>SUM(I57:I58)</f>
        <v>240000</v>
      </c>
      <c r="J55" s="35"/>
      <c r="K55" s="20">
        <f>SUM(K57:K58)</f>
        <v>308400</v>
      </c>
      <c r="L55" s="16">
        <f>SUM(L57:L58)</f>
        <v>0</v>
      </c>
    </row>
    <row r="56" spans="1:12" ht="12.75">
      <c r="A56" s="8"/>
      <c r="B56" s="12"/>
      <c r="C56" s="8"/>
      <c r="D56" s="5" t="s">
        <v>14</v>
      </c>
      <c r="E56" s="8">
        <v>2004</v>
      </c>
      <c r="F56" s="40" t="s">
        <v>1</v>
      </c>
      <c r="G56" s="41"/>
      <c r="H56" s="45"/>
      <c r="I56" s="43"/>
      <c r="J56" s="44"/>
      <c r="K56" s="45"/>
      <c r="L56" s="41"/>
    </row>
    <row r="57" spans="1:12" ht="12.75">
      <c r="A57" s="8"/>
      <c r="B57" s="12"/>
      <c r="C57" s="8"/>
      <c r="D57" s="5" t="s">
        <v>15</v>
      </c>
      <c r="E57" s="8"/>
      <c r="F57" s="2" t="s">
        <v>42</v>
      </c>
      <c r="G57" s="16"/>
      <c r="H57" s="20">
        <f>SUM(I56:L57)</f>
        <v>548400</v>
      </c>
      <c r="I57" s="33">
        <v>240000</v>
      </c>
      <c r="J57" s="36"/>
      <c r="K57" s="20">
        <v>308400</v>
      </c>
      <c r="L57" s="16">
        <v>0</v>
      </c>
    </row>
    <row r="58" spans="1:12" ht="12.75">
      <c r="A58" s="11"/>
      <c r="B58" s="4"/>
      <c r="C58" s="11"/>
      <c r="D58" s="3"/>
      <c r="E58" s="11"/>
      <c r="F58" s="3" t="s">
        <v>2</v>
      </c>
      <c r="G58" s="18"/>
      <c r="H58" s="19">
        <f>SUM(I58,K58:L58)</f>
        <v>0</v>
      </c>
      <c r="I58" s="34">
        <v>0</v>
      </c>
      <c r="J58" s="37"/>
      <c r="K58" s="19">
        <v>0</v>
      </c>
      <c r="L58" s="18">
        <v>0</v>
      </c>
    </row>
    <row r="59" spans="1:12" ht="12.75">
      <c r="A59" s="6">
        <v>13</v>
      </c>
      <c r="B59" s="7">
        <v>900</v>
      </c>
      <c r="C59" s="6">
        <v>90015</v>
      </c>
      <c r="D59" s="5" t="s">
        <v>13</v>
      </c>
      <c r="E59" s="10">
        <v>2002</v>
      </c>
      <c r="F59" s="1" t="s">
        <v>0</v>
      </c>
      <c r="G59" s="14">
        <v>523320</v>
      </c>
      <c r="H59" s="15">
        <f>SUM(I59:L59)</f>
        <v>283320</v>
      </c>
      <c r="I59" s="32">
        <f>SUM(I61:I62)</f>
        <v>0</v>
      </c>
      <c r="J59" s="35"/>
      <c r="K59" s="15">
        <f>SUM(K61:K62)</f>
        <v>283320</v>
      </c>
      <c r="L59" s="14">
        <v>0</v>
      </c>
    </row>
    <row r="60" spans="1:12" ht="12.75">
      <c r="A60" s="8"/>
      <c r="B60" s="9"/>
      <c r="C60" s="8"/>
      <c r="D60" s="2" t="s">
        <v>16</v>
      </c>
      <c r="E60" s="8">
        <v>2004</v>
      </c>
      <c r="F60" s="40" t="s">
        <v>1</v>
      </c>
      <c r="G60" s="41"/>
      <c r="H60" s="42"/>
      <c r="I60" s="43"/>
      <c r="J60" s="44"/>
      <c r="K60" s="42"/>
      <c r="L60" s="41"/>
    </row>
    <row r="61" spans="1:12" ht="12.75">
      <c r="A61" s="8"/>
      <c r="B61" s="9"/>
      <c r="C61" s="8"/>
      <c r="D61" s="2" t="s">
        <v>17</v>
      </c>
      <c r="E61" s="8"/>
      <c r="F61" s="2" t="s">
        <v>42</v>
      </c>
      <c r="G61" s="16"/>
      <c r="H61" s="17">
        <f>SUM(I61:L61)</f>
        <v>283320</v>
      </c>
      <c r="I61" s="33">
        <v>0</v>
      </c>
      <c r="J61" s="36"/>
      <c r="K61" s="17">
        <v>283320</v>
      </c>
      <c r="L61" s="16">
        <v>0</v>
      </c>
    </row>
    <row r="62" spans="1:12" ht="12.75">
      <c r="A62" s="11"/>
      <c r="B62" s="4"/>
      <c r="C62" s="11"/>
      <c r="D62" s="3"/>
      <c r="E62" s="11"/>
      <c r="F62" s="3" t="s">
        <v>2</v>
      </c>
      <c r="G62" s="18"/>
      <c r="H62" s="19">
        <f>SUM(I62,K62:L62)</f>
        <v>0</v>
      </c>
      <c r="I62" s="34">
        <v>0</v>
      </c>
      <c r="J62" s="37"/>
      <c r="K62" s="19">
        <v>0</v>
      </c>
      <c r="L62" s="18">
        <v>0</v>
      </c>
    </row>
    <row r="63" spans="1:12" ht="12.75">
      <c r="A63" s="6">
        <v>14</v>
      </c>
      <c r="B63" s="7">
        <v>700</v>
      </c>
      <c r="C63" s="6">
        <v>70095</v>
      </c>
      <c r="D63" s="1" t="s">
        <v>18</v>
      </c>
      <c r="E63" s="13">
        <v>1997</v>
      </c>
      <c r="F63" s="1" t="s">
        <v>0</v>
      </c>
      <c r="G63" s="14">
        <v>6316568</v>
      </c>
      <c r="H63" s="15">
        <f>SUM(I63,K63:L63)</f>
        <v>1577600</v>
      </c>
      <c r="I63" s="32">
        <v>0</v>
      </c>
      <c r="J63" s="35"/>
      <c r="K63" s="15">
        <f>SUM(K65:K66)</f>
        <v>1577600</v>
      </c>
      <c r="L63" s="14">
        <f>SUM(L65:L66)</f>
        <v>0</v>
      </c>
    </row>
    <row r="64" spans="1:12" ht="12.75">
      <c r="A64" s="8"/>
      <c r="B64" s="9"/>
      <c r="C64" s="8"/>
      <c r="D64" s="2" t="s">
        <v>37</v>
      </c>
      <c r="E64" s="8">
        <v>2004</v>
      </c>
      <c r="F64" s="40" t="s">
        <v>1</v>
      </c>
      <c r="G64" s="41"/>
      <c r="H64" s="42"/>
      <c r="I64" s="43"/>
      <c r="J64" s="44"/>
      <c r="K64" s="42"/>
      <c r="L64" s="41"/>
    </row>
    <row r="65" spans="1:12" ht="12.75">
      <c r="A65" s="8"/>
      <c r="B65" s="9"/>
      <c r="C65" s="8"/>
      <c r="D65" s="2"/>
      <c r="E65" s="8"/>
      <c r="F65" s="2" t="s">
        <v>42</v>
      </c>
      <c r="G65" s="16"/>
      <c r="H65" s="17">
        <f>SUM(I65:L65)</f>
        <v>1577600</v>
      </c>
      <c r="I65" s="33">
        <v>0</v>
      </c>
      <c r="J65" s="36"/>
      <c r="K65" s="17">
        <v>1577600</v>
      </c>
      <c r="L65" s="16">
        <v>0</v>
      </c>
    </row>
    <row r="66" spans="1:12" ht="12.75">
      <c r="A66" s="11"/>
      <c r="B66" s="4"/>
      <c r="C66" s="11"/>
      <c r="D66" s="3"/>
      <c r="E66" s="11"/>
      <c r="F66" s="3" t="s">
        <v>2</v>
      </c>
      <c r="G66" s="18"/>
      <c r="H66" s="19">
        <f>SUM(I66,K66:L66)</f>
        <v>0</v>
      </c>
      <c r="I66" s="34">
        <v>0</v>
      </c>
      <c r="J66" s="37"/>
      <c r="K66" s="19">
        <v>0</v>
      </c>
      <c r="L66" s="18">
        <v>0</v>
      </c>
    </row>
    <row r="67" spans="1:12" ht="12.75">
      <c r="A67" s="8">
        <v>15</v>
      </c>
      <c r="B67" s="9">
        <v>853</v>
      </c>
      <c r="C67" s="8">
        <v>85302</v>
      </c>
      <c r="D67" s="2" t="s">
        <v>45</v>
      </c>
      <c r="E67" s="10">
        <v>2002</v>
      </c>
      <c r="F67" s="21" t="s">
        <v>0</v>
      </c>
      <c r="G67" s="16">
        <v>1712304</v>
      </c>
      <c r="H67" s="17">
        <f>SUM(I66:L67)</f>
        <v>1262304</v>
      </c>
      <c r="I67" s="33">
        <f>SUM(I69:I70)</f>
        <v>812304</v>
      </c>
      <c r="J67" s="36"/>
      <c r="K67" s="17">
        <f>SUM(K69:K70)</f>
        <v>450000</v>
      </c>
      <c r="L67" s="16">
        <v>0</v>
      </c>
    </row>
    <row r="68" spans="1:12" ht="12.75">
      <c r="A68" s="8"/>
      <c r="B68" s="9"/>
      <c r="C68" s="8"/>
      <c r="D68" s="2" t="s">
        <v>46</v>
      </c>
      <c r="E68" s="8">
        <v>2004</v>
      </c>
      <c r="F68" s="46" t="s">
        <v>1</v>
      </c>
      <c r="G68" s="41"/>
      <c r="H68" s="42"/>
      <c r="I68" s="43"/>
      <c r="J68" s="44"/>
      <c r="K68" s="42"/>
      <c r="L68" s="41"/>
    </row>
    <row r="69" spans="1:12" ht="12.75">
      <c r="A69" s="8"/>
      <c r="B69" s="9"/>
      <c r="C69" s="8"/>
      <c r="D69" s="2"/>
      <c r="E69" s="8"/>
      <c r="F69" s="23" t="s">
        <v>42</v>
      </c>
      <c r="G69" s="16"/>
      <c r="H69" s="17">
        <f>SUM(I69:L69)</f>
        <v>1262304</v>
      </c>
      <c r="I69" s="33">
        <v>812304</v>
      </c>
      <c r="J69" s="36"/>
      <c r="K69" s="17">
        <v>450000</v>
      </c>
      <c r="L69" s="16">
        <v>0</v>
      </c>
    </row>
    <row r="70" spans="1:12" ht="12.75">
      <c r="A70" s="8"/>
      <c r="B70" s="9"/>
      <c r="C70" s="8"/>
      <c r="D70" s="2"/>
      <c r="E70" s="8"/>
      <c r="F70" s="23" t="s">
        <v>2</v>
      </c>
      <c r="G70" s="16"/>
      <c r="H70" s="17">
        <v>0</v>
      </c>
      <c r="I70" s="33">
        <v>0</v>
      </c>
      <c r="J70" s="36"/>
      <c r="K70" s="17">
        <v>0</v>
      </c>
      <c r="L70" s="16">
        <v>0</v>
      </c>
    </row>
    <row r="71" spans="1:12" ht="12.75">
      <c r="A71" s="6">
        <v>16</v>
      </c>
      <c r="B71" s="6">
        <v>900</v>
      </c>
      <c r="C71" s="6">
        <v>90095</v>
      </c>
      <c r="D71" s="21" t="s">
        <v>47</v>
      </c>
      <c r="E71" s="13">
        <v>2002</v>
      </c>
      <c r="F71" s="21" t="s">
        <v>0</v>
      </c>
      <c r="G71" s="14">
        <v>1160000</v>
      </c>
      <c r="H71" s="14">
        <f>SUM(I70:L71)</f>
        <v>870000</v>
      </c>
      <c r="I71" s="32">
        <f>SUM(I73:I74)</f>
        <v>250000</v>
      </c>
      <c r="J71" s="35"/>
      <c r="K71" s="14">
        <f>SUM(K73:K74)</f>
        <v>620000</v>
      </c>
      <c r="L71" s="14">
        <f>SUM(L73:L74)</f>
        <v>0</v>
      </c>
    </row>
    <row r="72" spans="1:12" ht="12.75">
      <c r="A72" s="11"/>
      <c r="B72" s="11"/>
      <c r="C72" s="11"/>
      <c r="D72" s="22" t="s">
        <v>60</v>
      </c>
      <c r="E72" s="11">
        <v>2004</v>
      </c>
      <c r="F72" s="104" t="s">
        <v>1</v>
      </c>
      <c r="G72" s="105"/>
      <c r="H72" s="105"/>
      <c r="I72" s="106"/>
      <c r="J72" s="103"/>
      <c r="K72" s="105"/>
      <c r="L72" s="105"/>
    </row>
    <row r="73" spans="1:12" ht="15" customHeight="1">
      <c r="A73" s="8"/>
      <c r="B73" s="9"/>
      <c r="C73" s="8"/>
      <c r="D73" s="2" t="s">
        <v>50</v>
      </c>
      <c r="E73" s="8"/>
      <c r="F73" s="23" t="s">
        <v>42</v>
      </c>
      <c r="G73" s="16"/>
      <c r="H73" s="17">
        <f>SUM(I73:L73)</f>
        <v>870000</v>
      </c>
      <c r="I73" s="33">
        <v>250000</v>
      </c>
      <c r="J73" s="36"/>
      <c r="K73" s="17">
        <v>620000</v>
      </c>
      <c r="L73" s="16">
        <v>0</v>
      </c>
    </row>
    <row r="74" spans="1:12" ht="15" customHeight="1">
      <c r="A74" s="11"/>
      <c r="B74" s="4"/>
      <c r="C74" s="11"/>
      <c r="D74" s="3" t="s">
        <v>51</v>
      </c>
      <c r="E74" s="53"/>
      <c r="F74" s="22" t="s">
        <v>2</v>
      </c>
      <c r="G74" s="37"/>
      <c r="H74" s="19">
        <v>0</v>
      </c>
      <c r="I74" s="34">
        <v>0</v>
      </c>
      <c r="J74" s="37"/>
      <c r="K74" s="19">
        <v>0</v>
      </c>
      <c r="L74" s="18">
        <v>0</v>
      </c>
    </row>
    <row r="75" spans="1:12" s="49" customFormat="1" ht="12.75">
      <c r="A75" s="8">
        <v>17</v>
      </c>
      <c r="B75" s="9">
        <v>600</v>
      </c>
      <c r="C75" s="52">
        <v>60095</v>
      </c>
      <c r="D75" s="57" t="s">
        <v>56</v>
      </c>
      <c r="E75" s="62">
        <v>2000</v>
      </c>
      <c r="F75" s="57" t="s">
        <v>0</v>
      </c>
      <c r="G75" s="33">
        <v>1258320</v>
      </c>
      <c r="H75" s="33">
        <v>568919</v>
      </c>
      <c r="I75" s="33">
        <v>568919</v>
      </c>
      <c r="J75" s="17"/>
      <c r="K75" s="16">
        <f>SUM(K77:K78)</f>
        <v>0</v>
      </c>
      <c r="L75" s="16">
        <f>SUM(L77:L78)</f>
        <v>0</v>
      </c>
    </row>
    <row r="76" spans="1:12" s="49" customFormat="1" ht="12.75">
      <c r="A76" s="8"/>
      <c r="B76" s="9"/>
      <c r="C76" s="52"/>
      <c r="D76" s="57"/>
      <c r="E76" s="52">
        <v>2003</v>
      </c>
      <c r="F76" s="59" t="s">
        <v>1</v>
      </c>
      <c r="G76" s="43"/>
      <c r="H76" s="43"/>
      <c r="I76" s="43"/>
      <c r="J76" s="42"/>
      <c r="K76" s="41"/>
      <c r="L76" s="41"/>
    </row>
    <row r="77" spans="1:12" s="49" customFormat="1" ht="12.75">
      <c r="A77" s="8"/>
      <c r="B77" s="9"/>
      <c r="C77" s="52"/>
      <c r="D77" s="57"/>
      <c r="E77" s="52"/>
      <c r="F77" s="57" t="s">
        <v>42</v>
      </c>
      <c r="G77" s="33"/>
      <c r="H77" s="33">
        <f>SUM(I77:L77)</f>
        <v>568919</v>
      </c>
      <c r="I77" s="33">
        <v>568919</v>
      </c>
      <c r="J77" s="36"/>
      <c r="K77" s="17">
        <v>0</v>
      </c>
      <c r="L77" s="16">
        <v>0</v>
      </c>
    </row>
    <row r="78" spans="1:12" s="49" customFormat="1" ht="12.75">
      <c r="A78" s="11"/>
      <c r="B78" s="4"/>
      <c r="C78" s="53"/>
      <c r="D78" s="58"/>
      <c r="E78" s="53"/>
      <c r="F78" s="58" t="s">
        <v>2</v>
      </c>
      <c r="G78" s="34"/>
      <c r="H78" s="34">
        <f>SUM(I78:L78)</f>
        <v>0</v>
      </c>
      <c r="I78" s="34">
        <v>0</v>
      </c>
      <c r="J78" s="37"/>
      <c r="K78" s="19">
        <v>0</v>
      </c>
      <c r="L78" s="18">
        <v>0</v>
      </c>
    </row>
    <row r="79" spans="1:12" s="49" customFormat="1" ht="12.75">
      <c r="A79" s="55">
        <v>18</v>
      </c>
      <c r="B79" s="6">
        <v>900</v>
      </c>
      <c r="C79" s="6">
        <v>90002</v>
      </c>
      <c r="D79" s="63" t="s">
        <v>61</v>
      </c>
      <c r="E79" s="13">
        <v>2001</v>
      </c>
      <c r="F79" s="21" t="s">
        <v>0</v>
      </c>
      <c r="G79" s="15">
        <v>701017</v>
      </c>
      <c r="H79" s="14">
        <v>300000</v>
      </c>
      <c r="I79" s="15" t="s">
        <v>63</v>
      </c>
      <c r="J79" s="15"/>
      <c r="K79" s="14">
        <v>0</v>
      </c>
      <c r="L79" s="35">
        <v>0</v>
      </c>
    </row>
    <row r="80" spans="1:12" s="49" customFormat="1" ht="12.75">
      <c r="A80" s="52"/>
      <c r="B80" s="8"/>
      <c r="C80" s="8"/>
      <c r="D80" s="2" t="s">
        <v>62</v>
      </c>
      <c r="E80" s="8">
        <v>2003</v>
      </c>
      <c r="F80" s="46" t="s">
        <v>1</v>
      </c>
      <c r="G80" s="42"/>
      <c r="H80" s="41"/>
      <c r="I80" s="42"/>
      <c r="J80" s="42"/>
      <c r="K80" s="41"/>
      <c r="L80" s="44"/>
    </row>
    <row r="81" spans="1:12" s="49" customFormat="1" ht="12.75">
      <c r="A81" s="52"/>
      <c r="B81" s="8"/>
      <c r="C81" s="8"/>
      <c r="D81" s="2"/>
      <c r="E81" s="8"/>
      <c r="F81" s="23" t="s">
        <v>42</v>
      </c>
      <c r="G81" s="17">
        <v>701017</v>
      </c>
      <c r="H81" s="16">
        <v>300000</v>
      </c>
      <c r="I81" s="17" t="s">
        <v>63</v>
      </c>
      <c r="J81" s="17"/>
      <c r="K81" s="16">
        <v>0</v>
      </c>
      <c r="L81" s="36">
        <v>0</v>
      </c>
    </row>
    <row r="82" spans="1:12" s="49" customFormat="1" ht="12.75">
      <c r="A82" s="53"/>
      <c r="B82" s="11"/>
      <c r="C82" s="11"/>
      <c r="D82" s="3"/>
      <c r="E82" s="11"/>
      <c r="F82" s="22" t="s">
        <v>2</v>
      </c>
      <c r="G82" s="19"/>
      <c r="H82" s="18"/>
      <c r="I82" s="19"/>
      <c r="J82" s="19"/>
      <c r="K82" s="18"/>
      <c r="L82" s="37"/>
    </row>
    <row r="83" spans="1:12" s="49" customFormat="1" ht="12.75">
      <c r="A83" s="55">
        <v>19</v>
      </c>
      <c r="B83" s="6">
        <v>700</v>
      </c>
      <c r="C83" s="7">
        <v>70005</v>
      </c>
      <c r="D83" s="21" t="s">
        <v>64</v>
      </c>
      <c r="E83" s="64">
        <v>2002</v>
      </c>
      <c r="F83" s="21" t="s">
        <v>0</v>
      </c>
      <c r="G83" s="15">
        <v>5000000</v>
      </c>
      <c r="H83" s="14">
        <v>5000000</v>
      </c>
      <c r="I83" s="15">
        <v>1500000</v>
      </c>
      <c r="J83" s="15"/>
      <c r="K83" s="14">
        <v>1800000</v>
      </c>
      <c r="L83" s="35">
        <v>1700000</v>
      </c>
    </row>
    <row r="84" spans="1:12" ht="12.75">
      <c r="A84" s="65"/>
      <c r="B84" s="69"/>
      <c r="C84" s="49"/>
      <c r="D84" s="69" t="s">
        <v>65</v>
      </c>
      <c r="E84" s="9">
        <v>2005</v>
      </c>
      <c r="F84" s="46" t="s">
        <v>1</v>
      </c>
      <c r="G84" s="42"/>
      <c r="H84" s="41"/>
      <c r="I84" s="42"/>
      <c r="J84" s="42"/>
      <c r="K84" s="41"/>
      <c r="L84" s="44"/>
    </row>
    <row r="85" spans="1:12" ht="12.75">
      <c r="A85" s="65"/>
      <c r="B85" s="69"/>
      <c r="C85" s="49"/>
      <c r="D85" s="69" t="s">
        <v>66</v>
      </c>
      <c r="E85" s="49"/>
      <c r="F85" s="23" t="s">
        <v>42</v>
      </c>
      <c r="G85" s="71">
        <v>5000000</v>
      </c>
      <c r="H85" s="16">
        <v>5000000</v>
      </c>
      <c r="I85" s="71">
        <v>1500000</v>
      </c>
      <c r="J85" s="73"/>
      <c r="K85" s="74">
        <v>1800000</v>
      </c>
      <c r="L85" s="75">
        <v>1700000</v>
      </c>
    </row>
    <row r="86" spans="1:12" ht="12.75">
      <c r="A86" s="65"/>
      <c r="B86" s="69"/>
      <c r="C86" s="49"/>
      <c r="D86" s="23" t="s">
        <v>67</v>
      </c>
      <c r="E86" s="49"/>
      <c r="F86" s="23" t="s">
        <v>2</v>
      </c>
      <c r="G86" s="71"/>
      <c r="H86" s="72"/>
      <c r="I86" s="71"/>
      <c r="J86" s="73"/>
      <c r="K86" s="74"/>
      <c r="L86" s="75"/>
    </row>
    <row r="87" spans="1:12" ht="12.75">
      <c r="A87" s="65"/>
      <c r="B87" s="69"/>
      <c r="C87" s="49"/>
      <c r="D87" s="23" t="s">
        <v>76</v>
      </c>
      <c r="E87" s="49"/>
      <c r="F87" s="23"/>
      <c r="G87" s="49"/>
      <c r="H87" s="69"/>
      <c r="I87" s="49"/>
      <c r="J87" s="49"/>
      <c r="K87" s="69"/>
      <c r="L87" s="66"/>
    </row>
    <row r="88" spans="1:12" ht="12.75">
      <c r="A88" s="65"/>
      <c r="B88" s="69"/>
      <c r="C88" s="49"/>
      <c r="D88" s="23" t="s">
        <v>68</v>
      </c>
      <c r="E88" s="49"/>
      <c r="F88" s="23"/>
      <c r="G88" s="49"/>
      <c r="H88" s="69"/>
      <c r="I88" s="49"/>
      <c r="J88" s="49"/>
      <c r="K88" s="69"/>
      <c r="L88" s="66"/>
    </row>
    <row r="89" spans="1:12" ht="12.75">
      <c r="A89" s="65"/>
      <c r="B89" s="69"/>
      <c r="C89" s="49"/>
      <c r="D89" s="23" t="s">
        <v>69</v>
      </c>
      <c r="E89" s="49"/>
      <c r="F89" s="23"/>
      <c r="G89" s="49"/>
      <c r="H89" s="69"/>
      <c r="I89" s="49"/>
      <c r="J89" s="49"/>
      <c r="K89" s="69"/>
      <c r="L89" s="66"/>
    </row>
    <row r="90" spans="1:12" ht="12.75">
      <c r="A90" s="65"/>
      <c r="B90" s="69"/>
      <c r="C90" s="49"/>
      <c r="D90" s="23" t="s">
        <v>82</v>
      </c>
      <c r="E90" s="49"/>
      <c r="F90" s="23"/>
      <c r="G90" s="49"/>
      <c r="H90" s="69"/>
      <c r="I90" s="49"/>
      <c r="J90" s="49"/>
      <c r="K90" s="69"/>
      <c r="L90" s="66"/>
    </row>
    <row r="91" spans="1:12" ht="12.75">
      <c r="A91" s="65"/>
      <c r="B91" s="69"/>
      <c r="C91" s="49"/>
      <c r="D91" s="23" t="s">
        <v>70</v>
      </c>
      <c r="E91" s="49"/>
      <c r="F91" s="23"/>
      <c r="G91" s="49"/>
      <c r="H91" s="69"/>
      <c r="I91" s="49"/>
      <c r="J91" s="49"/>
      <c r="K91" s="69"/>
      <c r="L91" s="66"/>
    </row>
    <row r="92" spans="1:12" ht="12.75">
      <c r="A92" s="65"/>
      <c r="B92" s="69"/>
      <c r="C92" s="49"/>
      <c r="D92" s="23" t="s">
        <v>71</v>
      </c>
      <c r="E92" s="49"/>
      <c r="F92" s="69"/>
      <c r="G92" s="49"/>
      <c r="H92" s="69"/>
      <c r="I92" s="49"/>
      <c r="J92" s="49"/>
      <c r="K92" s="69"/>
      <c r="L92" s="66"/>
    </row>
    <row r="93" spans="1:12" ht="102">
      <c r="A93" s="65"/>
      <c r="B93" s="69"/>
      <c r="C93" s="49"/>
      <c r="D93" s="85" t="s">
        <v>81</v>
      </c>
      <c r="E93" s="49"/>
      <c r="F93" s="69"/>
      <c r="G93" s="49"/>
      <c r="H93" s="69"/>
      <c r="I93" s="49"/>
      <c r="J93" s="49"/>
      <c r="K93" s="69"/>
      <c r="L93" s="66"/>
    </row>
    <row r="94" spans="1:12" s="5" customFormat="1" ht="12.75">
      <c r="A94" s="55">
        <v>20</v>
      </c>
      <c r="B94" s="6">
        <v>600</v>
      </c>
      <c r="C94" s="7">
        <v>60016</v>
      </c>
      <c r="D94" s="21" t="s">
        <v>72</v>
      </c>
      <c r="E94" s="64">
        <v>2003</v>
      </c>
      <c r="F94" s="21" t="s">
        <v>0</v>
      </c>
      <c r="G94" s="15">
        <v>250000</v>
      </c>
      <c r="H94" s="14">
        <v>250000</v>
      </c>
      <c r="I94" s="15">
        <v>0</v>
      </c>
      <c r="J94" s="1"/>
      <c r="K94" s="14">
        <v>250000</v>
      </c>
      <c r="L94" s="79">
        <v>0</v>
      </c>
    </row>
    <row r="95" spans="1:12" ht="12.75">
      <c r="A95" s="65"/>
      <c r="B95" s="69"/>
      <c r="C95" s="49"/>
      <c r="D95" s="23"/>
      <c r="E95" s="9">
        <v>2004</v>
      </c>
      <c r="F95" s="46" t="s">
        <v>1</v>
      </c>
      <c r="G95" s="77"/>
      <c r="H95" s="84"/>
      <c r="I95" s="77"/>
      <c r="J95" s="76"/>
      <c r="K95" s="84"/>
      <c r="L95" s="80"/>
    </row>
    <row r="96" spans="1:12" s="5" customFormat="1" ht="12.75">
      <c r="A96" s="57"/>
      <c r="B96" s="23"/>
      <c r="C96" s="2"/>
      <c r="D96" s="23"/>
      <c r="E96" s="2"/>
      <c r="F96" s="23" t="s">
        <v>42</v>
      </c>
      <c r="G96" s="17">
        <v>250000</v>
      </c>
      <c r="H96" s="16">
        <v>250000</v>
      </c>
      <c r="I96" s="17">
        <v>0</v>
      </c>
      <c r="J96" s="2"/>
      <c r="K96" s="16">
        <v>250000</v>
      </c>
      <c r="L96" s="81">
        <v>0</v>
      </c>
    </row>
    <row r="97" spans="1:12" ht="12" customHeight="1">
      <c r="A97" s="67"/>
      <c r="B97" s="70"/>
      <c r="C97" s="48"/>
      <c r="D97" s="70"/>
      <c r="E97" s="48"/>
      <c r="F97" s="22" t="s">
        <v>2</v>
      </c>
      <c r="G97" s="48"/>
      <c r="H97" s="70"/>
      <c r="I97" s="78"/>
      <c r="J97" s="48"/>
      <c r="K97" s="70"/>
      <c r="L97" s="68"/>
    </row>
    <row r="98" spans="1:12" s="5" customFormat="1" ht="12.75">
      <c r="A98" s="56">
        <v>21</v>
      </c>
      <c r="B98" s="21">
        <v>600</v>
      </c>
      <c r="C98" s="1">
        <v>60016</v>
      </c>
      <c r="D98" s="21" t="s">
        <v>73</v>
      </c>
      <c r="E98" s="64">
        <v>2002</v>
      </c>
      <c r="F98" s="21" t="s">
        <v>0</v>
      </c>
      <c r="G98" s="15">
        <v>260000</v>
      </c>
      <c r="H98" s="14">
        <v>130000</v>
      </c>
      <c r="I98" s="15">
        <v>130000</v>
      </c>
      <c r="J98" s="1"/>
      <c r="K98" s="21">
        <v>0</v>
      </c>
      <c r="L98" s="79">
        <v>0</v>
      </c>
    </row>
    <row r="99" spans="1:12" s="5" customFormat="1" ht="12.75">
      <c r="A99" s="58"/>
      <c r="B99" s="22"/>
      <c r="C99" s="3"/>
      <c r="D99" s="22" t="s">
        <v>74</v>
      </c>
      <c r="E99" s="4">
        <v>2003</v>
      </c>
      <c r="F99" s="104" t="s">
        <v>1</v>
      </c>
      <c r="G99" s="110"/>
      <c r="H99" s="111"/>
      <c r="I99" s="102"/>
      <c r="J99" s="101"/>
      <c r="K99" s="104"/>
      <c r="L99" s="112"/>
    </row>
    <row r="100" spans="1:12" s="5" customFormat="1" ht="12.75">
      <c r="A100" s="57"/>
      <c r="B100" s="23"/>
      <c r="C100" s="2"/>
      <c r="D100" s="23"/>
      <c r="E100" s="2"/>
      <c r="F100" s="23" t="s">
        <v>42</v>
      </c>
      <c r="G100" s="17">
        <v>260000</v>
      </c>
      <c r="H100" s="16">
        <v>130000</v>
      </c>
      <c r="I100" s="17">
        <v>130000</v>
      </c>
      <c r="J100" s="2"/>
      <c r="K100" s="23">
        <v>0</v>
      </c>
      <c r="L100" s="81">
        <v>0</v>
      </c>
    </row>
    <row r="101" spans="1:12" s="5" customFormat="1" ht="12.75" customHeight="1">
      <c r="A101" s="58"/>
      <c r="B101" s="22"/>
      <c r="C101" s="3"/>
      <c r="D101" s="22"/>
      <c r="E101" s="3"/>
      <c r="F101" s="22" t="s">
        <v>2</v>
      </c>
      <c r="G101" s="3"/>
      <c r="H101" s="22"/>
      <c r="I101" s="3"/>
      <c r="J101" s="3"/>
      <c r="K101" s="22"/>
      <c r="L101" s="82"/>
    </row>
    <row r="102" s="2" customFormat="1" ht="12.75" hidden="1"/>
    <row r="103" spans="1:12" s="5" customFormat="1" ht="12.75">
      <c r="A103" s="56">
        <v>22</v>
      </c>
      <c r="B103" s="21">
        <v>600</v>
      </c>
      <c r="C103" s="1">
        <v>60016</v>
      </c>
      <c r="D103" s="21" t="s">
        <v>75</v>
      </c>
      <c r="E103" s="64">
        <v>2001</v>
      </c>
      <c r="F103" s="21" t="s">
        <v>0</v>
      </c>
      <c r="G103" s="15">
        <v>249000</v>
      </c>
      <c r="H103" s="14">
        <v>80000</v>
      </c>
      <c r="I103" s="15">
        <v>80000</v>
      </c>
      <c r="J103" s="1"/>
      <c r="K103" s="21">
        <v>0</v>
      </c>
      <c r="L103" s="79">
        <v>0</v>
      </c>
    </row>
    <row r="104" spans="1:12" s="5" customFormat="1" ht="12.75">
      <c r="A104" s="57"/>
      <c r="B104" s="23"/>
      <c r="C104" s="2"/>
      <c r="D104" s="23"/>
      <c r="E104" s="9">
        <v>2003</v>
      </c>
      <c r="F104" s="46" t="s">
        <v>1</v>
      </c>
      <c r="G104" s="77"/>
      <c r="H104" s="84"/>
      <c r="I104" s="42"/>
      <c r="J104" s="40"/>
      <c r="K104" s="46"/>
      <c r="L104" s="83"/>
    </row>
    <row r="105" spans="1:12" s="5" customFormat="1" ht="12.75">
      <c r="A105" s="57"/>
      <c r="B105" s="23"/>
      <c r="C105" s="2"/>
      <c r="D105" s="23"/>
      <c r="E105" s="2"/>
      <c r="F105" s="23" t="s">
        <v>42</v>
      </c>
      <c r="G105" s="17">
        <v>249000</v>
      </c>
      <c r="H105" s="16">
        <v>80000</v>
      </c>
      <c r="I105" s="17">
        <v>80000</v>
      </c>
      <c r="J105" s="2"/>
      <c r="K105" s="23">
        <v>0</v>
      </c>
      <c r="L105" s="81">
        <v>0</v>
      </c>
    </row>
    <row r="106" spans="1:12" s="5" customFormat="1" ht="12.75">
      <c r="A106" s="57"/>
      <c r="B106" s="23"/>
      <c r="C106" s="2"/>
      <c r="D106" s="23"/>
      <c r="E106" s="2"/>
      <c r="F106" s="23" t="s">
        <v>2</v>
      </c>
      <c r="G106" s="2"/>
      <c r="H106" s="23"/>
      <c r="I106" s="2"/>
      <c r="J106" s="2"/>
      <c r="K106" s="23"/>
      <c r="L106" s="81"/>
    </row>
    <row r="107" spans="1:12" ht="12.75">
      <c r="A107" s="21">
        <v>23</v>
      </c>
      <c r="B107" s="21">
        <v>900</v>
      </c>
      <c r="C107" s="21">
        <v>90001</v>
      </c>
      <c r="D107" s="21" t="s">
        <v>84</v>
      </c>
      <c r="E107" s="64">
        <v>2003</v>
      </c>
      <c r="F107" s="21" t="s">
        <v>0</v>
      </c>
      <c r="G107" s="107" t="s">
        <v>87</v>
      </c>
      <c r="H107" s="107" t="s">
        <v>87</v>
      </c>
      <c r="I107" s="99" t="s">
        <v>86</v>
      </c>
      <c r="J107" s="96"/>
      <c r="K107" s="107" t="s">
        <v>88</v>
      </c>
      <c r="L107" s="79">
        <v>0</v>
      </c>
    </row>
    <row r="108" spans="1:12" ht="12.75">
      <c r="A108" s="69"/>
      <c r="B108" s="69"/>
      <c r="C108" s="69"/>
      <c r="D108" s="69" t="s">
        <v>85</v>
      </c>
      <c r="E108" s="9">
        <v>2004</v>
      </c>
      <c r="F108" s="46" t="s">
        <v>1</v>
      </c>
      <c r="G108" s="77"/>
      <c r="H108" s="84"/>
      <c r="I108" s="42"/>
      <c r="J108" s="40"/>
      <c r="K108" s="46"/>
      <c r="L108" s="83"/>
    </row>
    <row r="109" spans="1:12" ht="12.75">
      <c r="A109" s="69"/>
      <c r="B109" s="69"/>
      <c r="C109" s="69"/>
      <c r="D109" s="69"/>
      <c r="E109" s="49"/>
      <c r="F109" s="23" t="s">
        <v>42</v>
      </c>
      <c r="G109" s="108" t="s">
        <v>87</v>
      </c>
      <c r="H109" s="108" t="s">
        <v>87</v>
      </c>
      <c r="I109" s="100" t="s">
        <v>86</v>
      </c>
      <c r="J109" s="81"/>
      <c r="K109" s="108" t="s">
        <v>88</v>
      </c>
      <c r="L109" s="81">
        <v>0</v>
      </c>
    </row>
    <row r="110" spans="1:12" ht="12.75">
      <c r="A110" s="70"/>
      <c r="B110" s="70"/>
      <c r="C110" s="70"/>
      <c r="D110" s="70"/>
      <c r="E110" s="48"/>
      <c r="F110" s="22" t="s">
        <v>2</v>
      </c>
      <c r="G110" s="70"/>
      <c r="H110" s="70"/>
      <c r="I110" s="67"/>
      <c r="J110" s="68"/>
      <c r="K110" s="70"/>
      <c r="L110" s="68"/>
    </row>
    <row r="112" spans="1:3" ht="12.75">
      <c r="A112" s="5" t="s">
        <v>35</v>
      </c>
      <c r="C112" s="2"/>
    </row>
    <row r="113" spans="1:3" ht="12.75">
      <c r="A113" s="39" t="s">
        <v>36</v>
      </c>
      <c r="C113" s="2"/>
    </row>
    <row r="116" ht="12.75">
      <c r="F116" s="109"/>
    </row>
    <row r="117" spans="1:6" ht="12.75">
      <c r="A117" t="s">
        <v>77</v>
      </c>
      <c r="F117" s="109"/>
    </row>
    <row r="118" ht="12.75">
      <c r="F118" s="109"/>
    </row>
    <row r="119" ht="12.75">
      <c r="F119" s="109"/>
    </row>
    <row r="121" ht="12.75">
      <c r="E121" s="5"/>
    </row>
    <row r="122" ht="12.75">
      <c r="F122" s="2"/>
    </row>
    <row r="123" ht="12.75">
      <c r="F123" s="2"/>
    </row>
    <row r="125" ht="12.75">
      <c r="F125" s="109"/>
    </row>
    <row r="126" ht="12.75">
      <c r="F126" s="109"/>
    </row>
  </sheetData>
  <mergeCells count="8">
    <mergeCell ref="J1:L1"/>
    <mergeCell ref="J3:L3"/>
    <mergeCell ref="I8:J8"/>
    <mergeCell ref="A4:L4"/>
    <mergeCell ref="F6:G6"/>
    <mergeCell ref="H6:L6"/>
    <mergeCell ref="F7:G7"/>
    <mergeCell ref="H7:L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91"/>
  <sheetViews>
    <sheetView view="pageBreakPreview" zoomScale="75" zoomScaleNormal="75" zoomScaleSheetLayoutView="75" workbookViewId="0" topLeftCell="E1">
      <selection activeCell="M8" sqref="M8"/>
    </sheetView>
  </sheetViews>
  <sheetFormatPr defaultColWidth="9.00390625" defaultRowHeight="12.75"/>
  <cols>
    <col min="1" max="1" width="3.75390625" style="0" bestFit="1" customWidth="1"/>
    <col min="2" max="2" width="5.375" style="0" bestFit="1" customWidth="1"/>
    <col min="3" max="3" width="6.875" style="0" bestFit="1" customWidth="1"/>
    <col min="4" max="4" width="31.00390625" style="0" customWidth="1"/>
    <col min="5" max="5" width="11.125" style="0" bestFit="1" customWidth="1"/>
    <col min="6" max="6" width="18.25390625" style="0" bestFit="1" customWidth="1"/>
    <col min="7" max="7" width="10.00390625" style="0" bestFit="1" customWidth="1"/>
    <col min="8" max="8" width="12.625" style="0" customWidth="1"/>
    <col min="9" max="9" width="11.375" style="0" customWidth="1"/>
    <col min="10" max="10" width="3.00390625" style="0" customWidth="1"/>
    <col min="11" max="12" width="9.875" style="0" bestFit="1" customWidth="1"/>
  </cols>
  <sheetData>
    <row r="2" spans="1:12" ht="18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47"/>
      <c r="L3" s="3" t="s">
        <v>19</v>
      </c>
    </row>
    <row r="4" spans="1:12" ht="12.75">
      <c r="A4" s="24"/>
      <c r="B4" s="24"/>
      <c r="C4" s="24"/>
      <c r="D4" s="24"/>
      <c r="E4" s="25" t="s">
        <v>23</v>
      </c>
      <c r="F4" s="87" t="s">
        <v>33</v>
      </c>
      <c r="G4" s="88"/>
      <c r="H4" s="90" t="s">
        <v>54</v>
      </c>
      <c r="I4" s="91"/>
      <c r="J4" s="91"/>
      <c r="K4" s="91"/>
      <c r="L4" s="92"/>
    </row>
    <row r="5" spans="1:12" ht="12.75">
      <c r="A5" s="26" t="s">
        <v>28</v>
      </c>
      <c r="B5" s="26" t="s">
        <v>27</v>
      </c>
      <c r="C5" s="27" t="s">
        <v>26</v>
      </c>
      <c r="D5" s="27" t="s">
        <v>32</v>
      </c>
      <c r="E5" s="28" t="s">
        <v>24</v>
      </c>
      <c r="F5" s="93" t="s">
        <v>31</v>
      </c>
      <c r="G5" s="94"/>
      <c r="H5" s="93" t="s">
        <v>55</v>
      </c>
      <c r="I5" s="95"/>
      <c r="J5" s="95"/>
      <c r="K5" s="95"/>
      <c r="L5" s="94"/>
    </row>
    <row r="6" spans="1:12" ht="12.75">
      <c r="A6" s="26"/>
      <c r="B6" s="27"/>
      <c r="C6" s="27"/>
      <c r="D6" s="27"/>
      <c r="E6" s="27" t="s">
        <v>23</v>
      </c>
      <c r="F6" s="25" t="s">
        <v>20</v>
      </c>
      <c r="G6" s="25" t="s">
        <v>21</v>
      </c>
      <c r="H6" s="25" t="s">
        <v>29</v>
      </c>
      <c r="I6" s="87" t="s">
        <v>43</v>
      </c>
      <c r="J6" s="88"/>
      <c r="K6" s="25" t="s">
        <v>52</v>
      </c>
      <c r="L6" s="25" t="s">
        <v>53</v>
      </c>
    </row>
    <row r="7" spans="1:12" ht="12.75">
      <c r="A7" s="30"/>
      <c r="B7" s="30"/>
      <c r="C7" s="30"/>
      <c r="D7" s="30"/>
      <c r="E7" s="31" t="s">
        <v>25</v>
      </c>
      <c r="F7" s="30"/>
      <c r="G7" s="31" t="s">
        <v>22</v>
      </c>
      <c r="H7" s="31"/>
      <c r="I7" s="29"/>
      <c r="J7" s="29"/>
      <c r="K7" s="31"/>
      <c r="L7" s="31" t="s">
        <v>30</v>
      </c>
    </row>
    <row r="8" spans="1:12" ht="12.75">
      <c r="A8" s="6">
        <v>1</v>
      </c>
      <c r="B8" s="7">
        <v>900</v>
      </c>
      <c r="C8" s="6">
        <v>90001</v>
      </c>
      <c r="D8" s="1" t="s">
        <v>3</v>
      </c>
      <c r="E8" s="13">
        <v>1997</v>
      </c>
      <c r="F8" s="1" t="s">
        <v>0</v>
      </c>
      <c r="G8" s="14">
        <v>15653740</v>
      </c>
      <c r="H8" s="15">
        <f>SUM(I8,K8,L8)</f>
        <v>7645904</v>
      </c>
      <c r="I8" s="32">
        <f>SUM(I10:I11)</f>
        <v>2567820</v>
      </c>
      <c r="J8" s="35"/>
      <c r="K8" s="15">
        <v>3000000</v>
      </c>
      <c r="L8" s="14">
        <v>2078084</v>
      </c>
    </row>
    <row r="9" spans="1:12" ht="12.75">
      <c r="A9" s="8"/>
      <c r="B9" s="9"/>
      <c r="C9" s="8"/>
      <c r="D9" s="2"/>
      <c r="E9" s="8">
        <v>2006</v>
      </c>
      <c r="F9" s="40" t="s">
        <v>1</v>
      </c>
      <c r="G9" s="41"/>
      <c r="H9" s="42"/>
      <c r="I9" s="43"/>
      <c r="J9" s="44"/>
      <c r="K9" s="42"/>
      <c r="L9" s="41"/>
    </row>
    <row r="10" spans="1:12" ht="12.75">
      <c r="A10" s="8"/>
      <c r="B10" s="9"/>
      <c r="C10" s="8"/>
      <c r="D10" s="2"/>
      <c r="E10" s="8"/>
      <c r="F10" s="2" t="s">
        <v>42</v>
      </c>
      <c r="G10" s="16"/>
      <c r="H10" s="17">
        <f>SUM(I10,K10,L10)</f>
        <v>7045904</v>
      </c>
      <c r="I10" s="33">
        <v>1967820</v>
      </c>
      <c r="J10" s="36"/>
      <c r="K10" s="17">
        <v>3000000</v>
      </c>
      <c r="L10" s="16">
        <v>2078084</v>
      </c>
    </row>
    <row r="11" spans="1:12" ht="12.75">
      <c r="A11" s="11"/>
      <c r="B11" s="4"/>
      <c r="C11" s="11"/>
      <c r="D11" s="3"/>
      <c r="E11" s="11"/>
      <c r="F11" s="3" t="s">
        <v>2</v>
      </c>
      <c r="G11" s="18"/>
      <c r="H11" s="19">
        <f>SUM(I11:L11)</f>
        <v>600000</v>
      </c>
      <c r="I11" s="34">
        <v>600000</v>
      </c>
      <c r="J11" s="51" t="s">
        <v>34</v>
      </c>
      <c r="K11" s="19">
        <v>0</v>
      </c>
      <c r="L11" s="18">
        <v>0</v>
      </c>
    </row>
    <row r="12" spans="1:12" ht="12.75">
      <c r="A12" s="8">
        <v>2</v>
      </c>
      <c r="B12" s="7">
        <v>900</v>
      </c>
      <c r="C12" s="6">
        <v>90001</v>
      </c>
      <c r="D12" s="5" t="s">
        <v>38</v>
      </c>
      <c r="E12" s="13">
        <v>1998</v>
      </c>
      <c r="F12" s="1" t="s">
        <v>0</v>
      </c>
      <c r="G12" s="14">
        <v>20260986</v>
      </c>
      <c r="H12" s="20">
        <f>SUM(I12,K12:L12)</f>
        <v>14678455</v>
      </c>
      <c r="I12" s="32">
        <f>SUM(I14:I15)</f>
        <v>3154204</v>
      </c>
      <c r="J12" s="35"/>
      <c r="K12" s="20">
        <f>SUM(K14:K15)</f>
        <v>2000000</v>
      </c>
      <c r="L12" s="14">
        <f>SUM(L14:L15)</f>
        <v>9524251</v>
      </c>
    </row>
    <row r="13" spans="1:12" ht="12.75">
      <c r="A13" s="8"/>
      <c r="B13" s="9"/>
      <c r="C13" s="8"/>
      <c r="D13" s="5" t="s">
        <v>39</v>
      </c>
      <c r="E13" s="8">
        <v>2006</v>
      </c>
      <c r="F13" s="40" t="s">
        <v>1</v>
      </c>
      <c r="G13" s="41"/>
      <c r="H13" s="45"/>
      <c r="I13" s="43"/>
      <c r="J13" s="44"/>
      <c r="K13" s="45"/>
      <c r="L13" s="41"/>
    </row>
    <row r="14" spans="1:12" ht="12.75">
      <c r="A14" s="8"/>
      <c r="B14" s="9"/>
      <c r="C14" s="8"/>
      <c r="D14" s="5"/>
      <c r="E14" s="8"/>
      <c r="F14" s="2" t="s">
        <v>42</v>
      </c>
      <c r="G14" s="16"/>
      <c r="H14" s="20">
        <f>SUM(I14,K14:L14)</f>
        <v>14078455</v>
      </c>
      <c r="I14" s="33">
        <v>2554204</v>
      </c>
      <c r="J14" s="36"/>
      <c r="K14" s="20">
        <v>2000000</v>
      </c>
      <c r="L14" s="16">
        <v>9524251</v>
      </c>
    </row>
    <row r="15" spans="1:12" ht="12.75">
      <c r="A15" s="11"/>
      <c r="B15" s="4"/>
      <c r="C15" s="11"/>
      <c r="D15" s="3"/>
      <c r="E15" s="11"/>
      <c r="F15" s="3" t="s">
        <v>2</v>
      </c>
      <c r="G15" s="18"/>
      <c r="H15" s="20">
        <v>600000</v>
      </c>
      <c r="I15" s="34">
        <v>600000</v>
      </c>
      <c r="J15" s="38" t="s">
        <v>34</v>
      </c>
      <c r="K15" s="20">
        <v>0</v>
      </c>
      <c r="L15" s="18">
        <v>0</v>
      </c>
    </row>
    <row r="16" spans="1:12" ht="12.75">
      <c r="A16" s="6">
        <v>3</v>
      </c>
      <c r="B16" s="6">
        <v>900</v>
      </c>
      <c r="C16" s="6">
        <v>90001</v>
      </c>
      <c r="D16" s="21" t="s">
        <v>5</v>
      </c>
      <c r="E16" s="13">
        <v>2003</v>
      </c>
      <c r="F16" s="21" t="s">
        <v>0</v>
      </c>
      <c r="G16" s="14">
        <v>813800</v>
      </c>
      <c r="H16" s="14">
        <f>SUM(I16:L16)</f>
        <v>813800</v>
      </c>
      <c r="I16" s="32">
        <f>SUM(I18:I19)</f>
        <v>20000</v>
      </c>
      <c r="J16" s="35"/>
      <c r="K16" s="35">
        <f>SUM(K18:K19)</f>
        <v>793800</v>
      </c>
      <c r="L16" s="14">
        <f>SUM(L18:L19)</f>
        <v>0</v>
      </c>
    </row>
    <row r="17" spans="1:12" ht="12.75">
      <c r="A17" s="8"/>
      <c r="B17" s="8"/>
      <c r="C17" s="8"/>
      <c r="D17" s="23" t="s">
        <v>4</v>
      </c>
      <c r="E17" s="8">
        <v>2004</v>
      </c>
      <c r="F17" s="46" t="s">
        <v>1</v>
      </c>
      <c r="G17" s="41"/>
      <c r="H17" s="41"/>
      <c r="I17" s="43"/>
      <c r="J17" s="44"/>
      <c r="K17" s="44"/>
      <c r="L17" s="41"/>
    </row>
    <row r="18" spans="1:12" ht="12.75">
      <c r="A18" s="8"/>
      <c r="B18" s="8"/>
      <c r="C18" s="8"/>
      <c r="D18" s="23"/>
      <c r="E18" s="8"/>
      <c r="F18" s="23" t="s">
        <v>42</v>
      </c>
      <c r="G18" s="16"/>
      <c r="H18" s="16">
        <f>SUM(I18:L18)</f>
        <v>813800</v>
      </c>
      <c r="I18" s="33">
        <v>20000</v>
      </c>
      <c r="J18" s="36"/>
      <c r="K18" s="36">
        <v>793800</v>
      </c>
      <c r="L18" s="16">
        <v>0</v>
      </c>
    </row>
    <row r="19" spans="1:12" ht="12.75">
      <c r="A19" s="11"/>
      <c r="B19" s="11"/>
      <c r="C19" s="11"/>
      <c r="D19" s="22"/>
      <c r="E19" s="11"/>
      <c r="F19" s="22" t="s">
        <v>2</v>
      </c>
      <c r="G19" s="18"/>
      <c r="H19" s="18">
        <f>SUM(I19)</f>
        <v>0</v>
      </c>
      <c r="I19" s="34">
        <v>0</v>
      </c>
      <c r="J19" s="51"/>
      <c r="K19" s="37">
        <v>0</v>
      </c>
      <c r="L19" s="18">
        <v>0</v>
      </c>
    </row>
    <row r="20" spans="1:14" ht="15">
      <c r="A20" s="6">
        <v>4</v>
      </c>
      <c r="B20" s="7">
        <v>900</v>
      </c>
      <c r="C20" s="6">
        <v>90001</v>
      </c>
      <c r="D20" s="1" t="s">
        <v>6</v>
      </c>
      <c r="E20" s="13">
        <v>2002</v>
      </c>
      <c r="F20" s="1" t="s">
        <v>0</v>
      </c>
      <c r="G20" s="14">
        <v>24213812</v>
      </c>
      <c r="H20" s="15">
        <f>SUM(I20:L20)</f>
        <v>23363812</v>
      </c>
      <c r="I20" s="32">
        <f>SUM(I22:I23)</f>
        <v>3155864</v>
      </c>
      <c r="J20" s="35"/>
      <c r="K20" s="15">
        <f>SUM(K22:K23)</f>
        <v>1000000</v>
      </c>
      <c r="L20" s="14">
        <f>SUM(L22:L23)</f>
        <v>19207948</v>
      </c>
      <c r="N20" s="54"/>
    </row>
    <row r="21" spans="1:12" ht="12.75">
      <c r="A21" s="8"/>
      <c r="B21" s="9"/>
      <c r="C21" s="8"/>
      <c r="D21" s="2"/>
      <c r="E21" s="8">
        <v>2005</v>
      </c>
      <c r="F21" s="40" t="s">
        <v>1</v>
      </c>
      <c r="G21" s="41"/>
      <c r="H21" s="42"/>
      <c r="I21" s="43"/>
      <c r="J21" s="44"/>
      <c r="K21" s="42"/>
      <c r="L21" s="41"/>
    </row>
    <row r="22" spans="1:12" ht="12.75">
      <c r="A22" s="8"/>
      <c r="B22" s="9"/>
      <c r="C22" s="8"/>
      <c r="D22" s="2"/>
      <c r="E22" s="8"/>
      <c r="F22" s="2" t="s">
        <v>42</v>
      </c>
      <c r="G22" s="16"/>
      <c r="H22" s="17">
        <f>SUM(I22:L22)</f>
        <v>22763812</v>
      </c>
      <c r="I22" s="33">
        <v>2555864</v>
      </c>
      <c r="J22" s="36"/>
      <c r="K22" s="17">
        <v>1000000</v>
      </c>
      <c r="L22" s="16">
        <v>19207948</v>
      </c>
    </row>
    <row r="23" spans="1:12" ht="12.75">
      <c r="A23" s="11"/>
      <c r="B23" s="4"/>
      <c r="C23" s="11"/>
      <c r="D23" s="3"/>
      <c r="E23" s="11"/>
      <c r="F23" s="3" t="s">
        <v>2</v>
      </c>
      <c r="G23" s="18"/>
      <c r="H23" s="19">
        <f>SUM(I23:L23)</f>
        <v>600000</v>
      </c>
      <c r="I23" s="34">
        <v>600000</v>
      </c>
      <c r="J23" s="51" t="s">
        <v>34</v>
      </c>
      <c r="K23" s="19">
        <v>0</v>
      </c>
      <c r="L23" s="18">
        <v>0</v>
      </c>
    </row>
    <row r="24" spans="1:12" ht="12.75">
      <c r="A24" s="8">
        <v>5</v>
      </c>
      <c r="B24" s="12">
        <v>900</v>
      </c>
      <c r="C24" s="8">
        <v>90001</v>
      </c>
      <c r="D24" s="5" t="s">
        <v>7</v>
      </c>
      <c r="E24" s="10">
        <v>2003</v>
      </c>
      <c r="F24" s="2" t="s">
        <v>0</v>
      </c>
      <c r="G24" s="16">
        <v>17160000</v>
      </c>
      <c r="H24" s="20">
        <f>SUM(I24:L24)</f>
        <v>17160000</v>
      </c>
      <c r="I24" s="32">
        <f>SUM(I26:I27)</f>
        <v>4008339</v>
      </c>
      <c r="J24" s="35"/>
      <c r="K24" s="20">
        <f>SUM(K26:K27)</f>
        <v>2000000</v>
      </c>
      <c r="L24" s="16">
        <f>SUM(L26:L27)</f>
        <v>11151661</v>
      </c>
    </row>
    <row r="25" spans="1:12" ht="12.75">
      <c r="A25" s="8"/>
      <c r="B25" s="12"/>
      <c r="C25" s="8"/>
      <c r="D25" s="5"/>
      <c r="E25" s="8">
        <v>2007</v>
      </c>
      <c r="F25" s="40" t="s">
        <v>1</v>
      </c>
      <c r="G25" s="41"/>
      <c r="H25" s="45"/>
      <c r="I25" s="43"/>
      <c r="J25" s="44"/>
      <c r="K25" s="45"/>
      <c r="L25" s="41"/>
    </row>
    <row r="26" spans="1:12" ht="12.75">
      <c r="A26" s="8"/>
      <c r="B26" s="12"/>
      <c r="C26" s="8"/>
      <c r="D26" s="5"/>
      <c r="E26" s="8"/>
      <c r="F26" s="2" t="s">
        <v>42</v>
      </c>
      <c r="G26" s="16"/>
      <c r="H26" s="20">
        <f>SUM(I26:L26)</f>
        <v>17160000</v>
      </c>
      <c r="I26" s="33">
        <v>4008339</v>
      </c>
      <c r="J26" s="36"/>
      <c r="K26" s="20">
        <v>2000000</v>
      </c>
      <c r="L26" s="16">
        <v>11151661</v>
      </c>
    </row>
    <row r="27" spans="1:12" ht="12.75">
      <c r="A27" s="8"/>
      <c r="B27" s="12"/>
      <c r="C27" s="8"/>
      <c r="D27" s="5"/>
      <c r="E27" s="8"/>
      <c r="F27" s="2" t="s">
        <v>2</v>
      </c>
      <c r="G27" s="16"/>
      <c r="H27" s="20">
        <f>SUM(I27:L27)</f>
        <v>0</v>
      </c>
      <c r="I27" s="34">
        <v>0</v>
      </c>
      <c r="J27" s="37"/>
      <c r="K27" s="20">
        <v>0</v>
      </c>
      <c r="L27" s="16">
        <v>0</v>
      </c>
    </row>
    <row r="28" spans="1:12" ht="12.75">
      <c r="A28" s="6">
        <v>6</v>
      </c>
      <c r="B28" s="7">
        <v>900</v>
      </c>
      <c r="C28" s="6">
        <v>90001</v>
      </c>
      <c r="D28" s="1" t="s">
        <v>8</v>
      </c>
      <c r="E28" s="13">
        <v>2004</v>
      </c>
      <c r="F28" s="1" t="s">
        <v>0</v>
      </c>
      <c r="G28" s="14">
        <v>14177619</v>
      </c>
      <c r="H28" s="15">
        <f>SUM(I28:L28)</f>
        <v>14177619</v>
      </c>
      <c r="I28" s="32">
        <f>SUM(I30:I31)</f>
        <v>0</v>
      </c>
      <c r="J28" s="35"/>
      <c r="K28" s="15">
        <f>SUM(K30:K31)</f>
        <v>1000000</v>
      </c>
      <c r="L28" s="14">
        <f>SUM(L30:L31)</f>
        <v>13177619</v>
      </c>
    </row>
    <row r="29" spans="1:12" ht="12.75">
      <c r="A29" s="8"/>
      <c r="B29" s="9"/>
      <c r="C29" s="8"/>
      <c r="D29" s="2"/>
      <c r="E29" s="8">
        <v>2008</v>
      </c>
      <c r="F29" s="40" t="s">
        <v>1</v>
      </c>
      <c r="G29" s="41"/>
      <c r="H29" s="42"/>
      <c r="I29" s="43"/>
      <c r="J29" s="44"/>
      <c r="K29" s="42"/>
      <c r="L29" s="41"/>
    </row>
    <row r="30" spans="1:12" ht="12.75">
      <c r="A30" s="8"/>
      <c r="B30" s="9"/>
      <c r="C30" s="8"/>
      <c r="D30" s="2"/>
      <c r="E30" s="8"/>
      <c r="F30" s="2" t="s">
        <v>42</v>
      </c>
      <c r="G30" s="16"/>
      <c r="H30" s="17">
        <f>SUM(I30:L30)</f>
        <v>14177619</v>
      </c>
      <c r="I30" s="33">
        <v>0</v>
      </c>
      <c r="J30" s="36"/>
      <c r="K30" s="17">
        <v>1000000</v>
      </c>
      <c r="L30" s="16">
        <v>13177619</v>
      </c>
    </row>
    <row r="31" spans="1:12" ht="12.75">
      <c r="A31" s="11"/>
      <c r="B31" s="4"/>
      <c r="C31" s="11"/>
      <c r="D31" s="3"/>
      <c r="E31" s="11"/>
      <c r="F31" s="3" t="s">
        <v>2</v>
      </c>
      <c r="G31" s="18"/>
      <c r="H31" s="19">
        <f>SUM(I31,K31:L31)</f>
        <v>0</v>
      </c>
      <c r="I31" s="34">
        <v>0</v>
      </c>
      <c r="J31" s="37"/>
      <c r="K31" s="19">
        <v>0</v>
      </c>
      <c r="L31" s="18">
        <v>0</v>
      </c>
    </row>
    <row r="32" spans="1:12" ht="12.75">
      <c r="A32" s="8">
        <v>7</v>
      </c>
      <c r="B32" s="12">
        <v>900</v>
      </c>
      <c r="C32" s="8">
        <v>90001</v>
      </c>
      <c r="D32" s="5" t="s">
        <v>9</v>
      </c>
      <c r="E32" s="10">
        <v>2003</v>
      </c>
      <c r="F32" s="2" t="s">
        <v>0</v>
      </c>
      <c r="G32" s="16">
        <v>1878000</v>
      </c>
      <c r="H32" s="20">
        <f>SUM(I31:L32)</f>
        <v>1878000</v>
      </c>
      <c r="I32" s="32">
        <f>SUM(I34:I35)</f>
        <v>30000</v>
      </c>
      <c r="J32" s="35"/>
      <c r="K32" s="20">
        <f>SUM(K34:K35)</f>
        <v>1848000</v>
      </c>
      <c r="L32" s="16">
        <f>SUM(L34:L35)</f>
        <v>0</v>
      </c>
    </row>
    <row r="33" spans="1:12" ht="12.75">
      <c r="A33" s="8"/>
      <c r="B33" s="12"/>
      <c r="C33" s="8"/>
      <c r="D33" s="5" t="s">
        <v>10</v>
      </c>
      <c r="E33" s="8">
        <v>2004</v>
      </c>
      <c r="F33" s="40" t="s">
        <v>1</v>
      </c>
      <c r="G33" s="41"/>
      <c r="H33" s="45"/>
      <c r="I33" s="43"/>
      <c r="J33" s="44"/>
      <c r="K33" s="45"/>
      <c r="L33" s="41"/>
    </row>
    <row r="34" spans="1:12" ht="12.75">
      <c r="A34" s="8"/>
      <c r="B34" s="12"/>
      <c r="C34" s="8"/>
      <c r="D34" s="5"/>
      <c r="E34" s="8"/>
      <c r="F34" s="2" t="s">
        <v>42</v>
      </c>
      <c r="G34" s="16"/>
      <c r="H34" s="20">
        <f>SUM(I34:L34)</f>
        <v>1878000</v>
      </c>
      <c r="I34" s="33">
        <v>30000</v>
      </c>
      <c r="J34" s="36"/>
      <c r="K34" s="20">
        <v>1848000</v>
      </c>
      <c r="L34" s="16">
        <v>0</v>
      </c>
    </row>
    <row r="35" spans="1:12" ht="12.75">
      <c r="A35" s="11"/>
      <c r="B35" s="4"/>
      <c r="C35" s="11"/>
      <c r="D35" s="3"/>
      <c r="E35" s="11"/>
      <c r="F35" s="3" t="s">
        <v>2</v>
      </c>
      <c r="G35" s="18"/>
      <c r="H35" s="19">
        <f>SUM(I35,K35:L35)</f>
        <v>0</v>
      </c>
      <c r="I35" s="34">
        <v>0</v>
      </c>
      <c r="J35" s="37"/>
      <c r="K35" s="19">
        <v>0</v>
      </c>
      <c r="L35" s="18">
        <v>0</v>
      </c>
    </row>
    <row r="36" spans="1:12" ht="12.75">
      <c r="A36" s="6">
        <v>8</v>
      </c>
      <c r="B36" s="7">
        <v>900</v>
      </c>
      <c r="C36" s="6">
        <v>90001</v>
      </c>
      <c r="D36" s="1" t="s">
        <v>9</v>
      </c>
      <c r="E36" s="13">
        <v>2003</v>
      </c>
      <c r="F36" s="1" t="s">
        <v>0</v>
      </c>
      <c r="G36" s="14">
        <v>930000</v>
      </c>
      <c r="H36" s="15">
        <f>SUM(I36:L36)</f>
        <v>930000</v>
      </c>
      <c r="I36" s="32">
        <f>SUM(I38:I39)</f>
        <v>45000</v>
      </c>
      <c r="J36" s="35"/>
      <c r="K36" s="15">
        <f>SUM(K38:K39)</f>
        <v>885000</v>
      </c>
      <c r="L36" s="14">
        <f>SUM(L38:L39)</f>
        <v>0</v>
      </c>
    </row>
    <row r="37" spans="1:12" ht="12.75">
      <c r="A37" s="8"/>
      <c r="B37" s="9"/>
      <c r="C37" s="8"/>
      <c r="D37" s="2" t="s">
        <v>40</v>
      </c>
      <c r="E37" s="8">
        <v>2004</v>
      </c>
      <c r="F37" s="40" t="s">
        <v>1</v>
      </c>
      <c r="G37" s="41"/>
      <c r="H37" s="42"/>
      <c r="I37" s="43"/>
      <c r="J37" s="44"/>
      <c r="K37" s="42"/>
      <c r="L37" s="41"/>
    </row>
    <row r="38" spans="1:12" ht="12.75">
      <c r="A38" s="8"/>
      <c r="B38" s="9"/>
      <c r="C38" s="8"/>
      <c r="D38" s="2"/>
      <c r="E38" s="8"/>
      <c r="F38" s="2" t="s">
        <v>42</v>
      </c>
      <c r="G38" s="16"/>
      <c r="H38" s="17">
        <f>SUM(I38:L38)</f>
        <v>930000</v>
      </c>
      <c r="I38" s="33">
        <v>45000</v>
      </c>
      <c r="J38" s="36"/>
      <c r="K38" s="17">
        <v>885000</v>
      </c>
      <c r="L38" s="16">
        <v>0</v>
      </c>
    </row>
    <row r="39" spans="1:12" ht="12.75">
      <c r="A39" s="11"/>
      <c r="B39" s="4"/>
      <c r="C39" s="11"/>
      <c r="D39" s="3"/>
      <c r="E39" s="11"/>
      <c r="F39" s="3" t="s">
        <v>2</v>
      </c>
      <c r="G39" s="18"/>
      <c r="H39" s="19">
        <f>SUM(I39,K39)</f>
        <v>0</v>
      </c>
      <c r="I39" s="34">
        <v>0</v>
      </c>
      <c r="J39" s="37"/>
      <c r="K39" s="19">
        <v>0</v>
      </c>
      <c r="L39" s="18">
        <v>0</v>
      </c>
    </row>
    <row r="40" spans="1:12" ht="12.75">
      <c r="A40" s="8">
        <v>9</v>
      </c>
      <c r="B40" s="9">
        <v>900</v>
      </c>
      <c r="C40" s="8">
        <v>90001</v>
      </c>
      <c r="D40" s="2" t="s">
        <v>44</v>
      </c>
      <c r="E40" s="10">
        <v>2002</v>
      </c>
      <c r="F40" s="2" t="s">
        <v>0</v>
      </c>
      <c r="G40" s="16">
        <v>1260000</v>
      </c>
      <c r="H40" s="17">
        <f>SUM(H42:H43)</f>
        <v>500000</v>
      </c>
      <c r="I40" s="33">
        <f>SUM(I42:I43)</f>
        <v>500000</v>
      </c>
      <c r="J40" s="36"/>
      <c r="K40" s="17">
        <v>0</v>
      </c>
      <c r="L40" s="16">
        <v>0</v>
      </c>
    </row>
    <row r="41" spans="1:12" ht="12.75">
      <c r="A41" s="8"/>
      <c r="B41" s="9"/>
      <c r="C41" s="8"/>
      <c r="D41" s="2"/>
      <c r="E41" s="8">
        <v>2003</v>
      </c>
      <c r="F41" s="40" t="s">
        <v>1</v>
      </c>
      <c r="G41" s="41"/>
      <c r="H41" s="42"/>
      <c r="I41" s="43"/>
      <c r="J41" s="44"/>
      <c r="K41" s="42"/>
      <c r="L41" s="41"/>
    </row>
    <row r="42" spans="1:12" ht="12.75">
      <c r="A42" s="8"/>
      <c r="B42" s="9"/>
      <c r="C42" s="8"/>
      <c r="D42" s="2"/>
      <c r="E42" s="8"/>
      <c r="F42" s="2" t="s">
        <v>42</v>
      </c>
      <c r="G42" s="16"/>
      <c r="H42" s="17">
        <f>SUM(I42:L42)</f>
        <v>500000</v>
      </c>
      <c r="I42" s="33">
        <v>500000</v>
      </c>
      <c r="J42" s="36"/>
      <c r="K42" s="17">
        <v>0</v>
      </c>
      <c r="L42" s="16">
        <v>0</v>
      </c>
    </row>
    <row r="43" spans="1:12" ht="12.75">
      <c r="A43" s="11"/>
      <c r="B43" s="4"/>
      <c r="C43" s="11"/>
      <c r="D43" s="3"/>
      <c r="E43" s="11"/>
      <c r="F43" s="3" t="s">
        <v>2</v>
      </c>
      <c r="G43" s="18"/>
      <c r="H43" s="19">
        <v>0</v>
      </c>
      <c r="I43" s="34">
        <v>0</v>
      </c>
      <c r="J43" s="51"/>
      <c r="K43" s="19">
        <v>0</v>
      </c>
      <c r="L43" s="18">
        <v>0</v>
      </c>
    </row>
    <row r="44" spans="1:12" ht="12.75">
      <c r="A44" s="8">
        <v>10</v>
      </c>
      <c r="B44" s="9">
        <v>900</v>
      </c>
      <c r="C44" s="8">
        <v>90001</v>
      </c>
      <c r="D44" s="2" t="s">
        <v>57</v>
      </c>
      <c r="E44" s="10">
        <v>2002</v>
      </c>
      <c r="F44" s="2" t="s">
        <v>0</v>
      </c>
      <c r="G44" s="16">
        <v>1500000</v>
      </c>
      <c r="H44" s="17">
        <f>SUM(H46:H47)</f>
        <v>1100000</v>
      </c>
      <c r="I44" s="33">
        <f>SUM(I46:I47)</f>
        <v>1100000</v>
      </c>
      <c r="J44" s="36"/>
      <c r="K44" s="17">
        <f>SUM(K46:K47)</f>
        <v>0</v>
      </c>
      <c r="L44" s="16">
        <f>SUM(L46:L47)</f>
        <v>0</v>
      </c>
    </row>
    <row r="45" spans="1:12" ht="12.75">
      <c r="A45" s="8"/>
      <c r="B45" s="9"/>
      <c r="C45" s="8"/>
      <c r="D45" s="2" t="s">
        <v>58</v>
      </c>
      <c r="E45" s="8">
        <v>2003</v>
      </c>
      <c r="F45" s="40" t="s">
        <v>1</v>
      </c>
      <c r="G45" s="41"/>
      <c r="H45" s="42"/>
      <c r="I45" s="43"/>
      <c r="J45" s="44"/>
      <c r="K45" s="42"/>
      <c r="L45" s="41"/>
    </row>
    <row r="46" spans="1:12" ht="12.75">
      <c r="A46" s="8"/>
      <c r="B46" s="9"/>
      <c r="C46" s="8"/>
      <c r="D46" s="2" t="s">
        <v>59</v>
      </c>
      <c r="E46" s="8"/>
      <c r="F46" s="2" t="s">
        <v>42</v>
      </c>
      <c r="G46" s="16"/>
      <c r="H46" s="17">
        <v>1100000</v>
      </c>
      <c r="I46" s="33">
        <v>1100000</v>
      </c>
      <c r="J46" s="36"/>
      <c r="K46" s="17">
        <v>0</v>
      </c>
      <c r="L46" s="16">
        <v>0</v>
      </c>
    </row>
    <row r="47" spans="1:12" ht="12.75">
      <c r="A47" s="11"/>
      <c r="B47" s="4"/>
      <c r="C47" s="11"/>
      <c r="D47" s="3"/>
      <c r="E47" s="11"/>
      <c r="F47" s="3" t="s">
        <v>2</v>
      </c>
      <c r="G47" s="18"/>
      <c r="H47" s="19">
        <v>0</v>
      </c>
      <c r="I47" s="34">
        <v>0</v>
      </c>
      <c r="J47" s="51"/>
      <c r="K47" s="19">
        <v>0</v>
      </c>
      <c r="L47" s="18">
        <v>0</v>
      </c>
    </row>
    <row r="48" spans="1:12" ht="12.75">
      <c r="A48" s="8">
        <v>11</v>
      </c>
      <c r="B48" s="12">
        <v>900</v>
      </c>
      <c r="C48" s="8">
        <v>90095</v>
      </c>
      <c r="D48" s="5" t="s">
        <v>11</v>
      </c>
      <c r="E48" s="10">
        <v>1998</v>
      </c>
      <c r="F48" s="2" t="s">
        <v>0</v>
      </c>
      <c r="G48" s="16">
        <v>2483205</v>
      </c>
      <c r="H48" s="20">
        <f>SUM(I47:L48)</f>
        <v>2100000</v>
      </c>
      <c r="I48" s="33">
        <f>SUM(I50:I51)</f>
        <v>25000</v>
      </c>
      <c r="J48" s="36"/>
      <c r="K48" s="20">
        <f>SUM(K50:K51)</f>
        <v>2075000</v>
      </c>
      <c r="L48" s="16">
        <f>SUM(L50:L51)</f>
        <v>0</v>
      </c>
    </row>
    <row r="49" spans="1:12" ht="12.75">
      <c r="A49" s="8"/>
      <c r="B49" s="12"/>
      <c r="C49" s="8"/>
      <c r="D49" s="5" t="s">
        <v>12</v>
      </c>
      <c r="E49" s="8">
        <v>2004</v>
      </c>
      <c r="F49" s="40" t="s">
        <v>1</v>
      </c>
      <c r="G49" s="41"/>
      <c r="H49" s="45"/>
      <c r="I49" s="43"/>
      <c r="J49" s="44"/>
      <c r="K49" s="45"/>
      <c r="L49" s="41"/>
    </row>
    <row r="50" spans="1:12" ht="12.75">
      <c r="A50" s="8"/>
      <c r="B50" s="12"/>
      <c r="C50" s="8"/>
      <c r="D50" s="5"/>
      <c r="E50" s="8"/>
      <c r="F50" s="2" t="s">
        <v>42</v>
      </c>
      <c r="G50" s="16"/>
      <c r="H50" s="20">
        <f>SUM(I48:L48)</f>
        <v>2100000</v>
      </c>
      <c r="I50" s="33">
        <v>25000</v>
      </c>
      <c r="J50" s="36"/>
      <c r="K50" s="20">
        <v>2075000</v>
      </c>
      <c r="L50" s="16">
        <v>0</v>
      </c>
    </row>
    <row r="51" spans="1:12" ht="12.75">
      <c r="A51" s="11"/>
      <c r="B51" s="4"/>
      <c r="C51" s="11"/>
      <c r="D51" s="3"/>
      <c r="E51" s="11"/>
      <c r="F51" s="3" t="s">
        <v>2</v>
      </c>
      <c r="G51" s="18"/>
      <c r="H51" s="19">
        <f>SUM(I51:L51)</f>
        <v>0</v>
      </c>
      <c r="I51" s="34">
        <v>0</v>
      </c>
      <c r="J51" s="37"/>
      <c r="K51" s="19">
        <v>0</v>
      </c>
      <c r="L51" s="18">
        <v>0</v>
      </c>
    </row>
    <row r="52" spans="1:12" ht="12.75">
      <c r="A52" s="8">
        <v>12</v>
      </c>
      <c r="B52" s="12">
        <v>900</v>
      </c>
      <c r="C52" s="8">
        <v>90015</v>
      </c>
      <c r="D52" s="5" t="s">
        <v>13</v>
      </c>
      <c r="E52" s="10">
        <v>2003</v>
      </c>
      <c r="F52" s="2" t="s">
        <v>0</v>
      </c>
      <c r="G52" s="16">
        <v>548400</v>
      </c>
      <c r="H52" s="20">
        <f>SUM(I52:L52)</f>
        <v>548400</v>
      </c>
      <c r="I52" s="32">
        <f>SUM(I54:I55)</f>
        <v>240000</v>
      </c>
      <c r="J52" s="35"/>
      <c r="K52" s="20">
        <f>SUM(K54:K55)</f>
        <v>308400</v>
      </c>
      <c r="L52" s="16">
        <f>SUM(L54:L55)</f>
        <v>0</v>
      </c>
    </row>
    <row r="53" spans="1:12" ht="12.75">
      <c r="A53" s="8"/>
      <c r="B53" s="12"/>
      <c r="C53" s="8"/>
      <c r="D53" s="5" t="s">
        <v>14</v>
      </c>
      <c r="E53" s="8">
        <v>2004</v>
      </c>
      <c r="F53" s="40" t="s">
        <v>1</v>
      </c>
      <c r="G53" s="41"/>
      <c r="H53" s="45"/>
      <c r="I53" s="43"/>
      <c r="J53" s="44"/>
      <c r="K53" s="45"/>
      <c r="L53" s="41"/>
    </row>
    <row r="54" spans="1:12" ht="12.75">
      <c r="A54" s="8"/>
      <c r="B54" s="12"/>
      <c r="C54" s="8"/>
      <c r="D54" s="5" t="s">
        <v>15</v>
      </c>
      <c r="E54" s="8"/>
      <c r="F54" s="2" t="s">
        <v>42</v>
      </c>
      <c r="G54" s="16"/>
      <c r="H54" s="20">
        <f>SUM(I53:L54)</f>
        <v>548400</v>
      </c>
      <c r="I54" s="33">
        <v>240000</v>
      </c>
      <c r="J54" s="36"/>
      <c r="K54" s="20">
        <v>308400</v>
      </c>
      <c r="L54" s="16">
        <v>0</v>
      </c>
    </row>
    <row r="55" spans="1:12" ht="12.75">
      <c r="A55" s="11"/>
      <c r="B55" s="4"/>
      <c r="C55" s="11"/>
      <c r="D55" s="3"/>
      <c r="E55" s="11"/>
      <c r="F55" s="3" t="s">
        <v>2</v>
      </c>
      <c r="G55" s="18"/>
      <c r="H55" s="19">
        <f>SUM(I55,K55:L55)</f>
        <v>0</v>
      </c>
      <c r="I55" s="34">
        <v>0</v>
      </c>
      <c r="J55" s="37"/>
      <c r="K55" s="19">
        <v>0</v>
      </c>
      <c r="L55" s="18">
        <v>0</v>
      </c>
    </row>
    <row r="56" spans="1:12" ht="12.75">
      <c r="A56" s="6">
        <v>13</v>
      </c>
      <c r="B56" s="7">
        <v>900</v>
      </c>
      <c r="C56" s="6">
        <v>90015</v>
      </c>
      <c r="D56" s="5" t="s">
        <v>13</v>
      </c>
      <c r="E56" s="10">
        <v>2002</v>
      </c>
      <c r="F56" s="1" t="s">
        <v>0</v>
      </c>
      <c r="G56" s="14">
        <v>523320</v>
      </c>
      <c r="H56" s="15">
        <f>SUM(I56:L56)</f>
        <v>283320</v>
      </c>
      <c r="I56" s="32">
        <f>SUM(I58:I59)</f>
        <v>283320</v>
      </c>
      <c r="J56" s="35"/>
      <c r="K56" s="15">
        <f>SUM(K58:K59)</f>
        <v>0</v>
      </c>
      <c r="L56" s="14">
        <v>0</v>
      </c>
    </row>
    <row r="57" spans="1:12" ht="12.75">
      <c r="A57" s="8"/>
      <c r="B57" s="9"/>
      <c r="C57" s="8"/>
      <c r="D57" s="2" t="s">
        <v>16</v>
      </c>
      <c r="E57" s="8">
        <v>2003</v>
      </c>
      <c r="F57" s="40" t="s">
        <v>1</v>
      </c>
      <c r="G57" s="41"/>
      <c r="H57" s="42"/>
      <c r="I57" s="43"/>
      <c r="J57" s="44"/>
      <c r="K57" s="42"/>
      <c r="L57" s="41"/>
    </row>
    <row r="58" spans="1:12" ht="12.75">
      <c r="A58" s="8"/>
      <c r="B58" s="9"/>
      <c r="C58" s="8"/>
      <c r="D58" s="2" t="s">
        <v>17</v>
      </c>
      <c r="E58" s="8"/>
      <c r="F58" s="2" t="s">
        <v>42</v>
      </c>
      <c r="G58" s="16"/>
      <c r="H58" s="17">
        <f>SUM(I58:L58)</f>
        <v>283320</v>
      </c>
      <c r="I58" s="33">
        <v>283320</v>
      </c>
      <c r="J58" s="36"/>
      <c r="K58" s="17">
        <v>0</v>
      </c>
      <c r="L58" s="16">
        <v>0</v>
      </c>
    </row>
    <row r="59" spans="1:12" ht="12.75">
      <c r="A59" s="11"/>
      <c r="B59" s="4"/>
      <c r="C59" s="11"/>
      <c r="D59" s="3"/>
      <c r="E59" s="11"/>
      <c r="F59" s="3" t="s">
        <v>2</v>
      </c>
      <c r="G59" s="18"/>
      <c r="H59" s="19">
        <f>SUM(I59,K59:L59)</f>
        <v>0</v>
      </c>
      <c r="I59" s="34">
        <v>0</v>
      </c>
      <c r="J59" s="37"/>
      <c r="K59" s="19">
        <v>0</v>
      </c>
      <c r="L59" s="18">
        <v>0</v>
      </c>
    </row>
    <row r="60" spans="1:12" ht="12.75">
      <c r="A60" s="6">
        <v>14</v>
      </c>
      <c r="B60" s="7">
        <v>700</v>
      </c>
      <c r="C60" s="6">
        <v>70095</v>
      </c>
      <c r="D60" s="1" t="s">
        <v>18</v>
      </c>
      <c r="E60" s="13">
        <v>1997</v>
      </c>
      <c r="F60" s="1" t="s">
        <v>0</v>
      </c>
      <c r="G60" s="14">
        <v>6316568</v>
      </c>
      <c r="H60" s="15">
        <f>SUM(I60,K60:L60)</f>
        <v>1577600</v>
      </c>
      <c r="I60" s="32">
        <v>0</v>
      </c>
      <c r="J60" s="35"/>
      <c r="K60" s="15">
        <f>SUM(K62:K63)</f>
        <v>1577600</v>
      </c>
      <c r="L60" s="14">
        <f>SUM(L62:L63)</f>
        <v>0</v>
      </c>
    </row>
    <row r="61" spans="1:12" ht="12.75">
      <c r="A61" s="8"/>
      <c r="B61" s="9"/>
      <c r="C61" s="8"/>
      <c r="D61" s="2" t="s">
        <v>37</v>
      </c>
      <c r="E61" s="8">
        <v>2004</v>
      </c>
      <c r="F61" s="40" t="s">
        <v>1</v>
      </c>
      <c r="G61" s="41"/>
      <c r="H61" s="42"/>
      <c r="I61" s="43"/>
      <c r="J61" s="44"/>
      <c r="K61" s="42"/>
      <c r="L61" s="41"/>
    </row>
    <row r="62" spans="1:12" ht="12.75">
      <c r="A62" s="8"/>
      <c r="B62" s="9"/>
      <c r="C62" s="8"/>
      <c r="D62" s="2"/>
      <c r="E62" s="8"/>
      <c r="F62" s="2" t="s">
        <v>42</v>
      </c>
      <c r="G62" s="16"/>
      <c r="H62" s="17">
        <f>SUM(I62:L62)</f>
        <v>1577600</v>
      </c>
      <c r="I62" s="33">
        <v>0</v>
      </c>
      <c r="J62" s="36"/>
      <c r="K62" s="17">
        <v>1577600</v>
      </c>
      <c r="L62" s="16">
        <v>0</v>
      </c>
    </row>
    <row r="63" spans="1:12" ht="12.75">
      <c r="A63" s="11"/>
      <c r="B63" s="4"/>
      <c r="C63" s="11"/>
      <c r="D63" s="3"/>
      <c r="E63" s="11"/>
      <c r="F63" s="3" t="s">
        <v>2</v>
      </c>
      <c r="G63" s="18"/>
      <c r="H63" s="19">
        <f>SUM(I63,K63:L63)</f>
        <v>0</v>
      </c>
      <c r="I63" s="34">
        <v>0</v>
      </c>
      <c r="J63" s="37"/>
      <c r="K63" s="19">
        <v>0</v>
      </c>
      <c r="L63" s="18">
        <v>0</v>
      </c>
    </row>
    <row r="64" spans="1:12" ht="12.75">
      <c r="A64" s="8">
        <v>15</v>
      </c>
      <c r="B64" s="9">
        <v>853</v>
      </c>
      <c r="C64" s="8">
        <v>85302</v>
      </c>
      <c r="D64" s="2" t="s">
        <v>45</v>
      </c>
      <c r="E64" s="10">
        <v>2002</v>
      </c>
      <c r="F64" s="21" t="s">
        <v>0</v>
      </c>
      <c r="G64" s="16">
        <v>1712304</v>
      </c>
      <c r="H64" s="17">
        <f>SUM(I64:L64)</f>
        <v>1262304</v>
      </c>
      <c r="I64" s="33">
        <f>SUM(I66:I67)</f>
        <v>1262304</v>
      </c>
      <c r="J64" s="36"/>
      <c r="K64" s="17">
        <v>0</v>
      </c>
      <c r="L64" s="16">
        <v>0</v>
      </c>
    </row>
    <row r="65" spans="1:12" ht="12.75">
      <c r="A65" s="8"/>
      <c r="B65" s="9"/>
      <c r="C65" s="8"/>
      <c r="D65" s="2" t="s">
        <v>46</v>
      </c>
      <c r="E65" s="8">
        <v>2003</v>
      </c>
      <c r="F65" s="46" t="s">
        <v>1</v>
      </c>
      <c r="G65" s="41"/>
      <c r="H65" s="42"/>
      <c r="I65" s="43"/>
      <c r="J65" s="44"/>
      <c r="K65" s="42"/>
      <c r="L65" s="41"/>
    </row>
    <row r="66" spans="1:12" ht="12.75">
      <c r="A66" s="8"/>
      <c r="B66" s="9"/>
      <c r="C66" s="8"/>
      <c r="D66" s="2"/>
      <c r="E66" s="8"/>
      <c r="F66" s="23" t="s">
        <v>42</v>
      </c>
      <c r="G66" s="16"/>
      <c r="H66" s="17">
        <f>SUM(I66:L66)</f>
        <v>1262304</v>
      </c>
      <c r="I66" s="33">
        <v>1262304</v>
      </c>
      <c r="J66" s="36"/>
      <c r="K66" s="17">
        <v>0</v>
      </c>
      <c r="L66" s="16">
        <v>0</v>
      </c>
    </row>
    <row r="67" spans="1:12" ht="12.75">
      <c r="A67" s="11"/>
      <c r="B67" s="4"/>
      <c r="C67" s="11"/>
      <c r="D67" s="3"/>
      <c r="E67" s="11"/>
      <c r="F67" s="22" t="s">
        <v>2</v>
      </c>
      <c r="G67" s="18"/>
      <c r="H67" s="19">
        <v>0</v>
      </c>
      <c r="I67" s="34">
        <v>0</v>
      </c>
      <c r="J67" s="37"/>
      <c r="K67" s="19">
        <v>0</v>
      </c>
      <c r="L67" s="18">
        <v>0</v>
      </c>
    </row>
    <row r="68" spans="1:12" ht="12.75">
      <c r="A68" s="8">
        <v>16</v>
      </c>
      <c r="B68" s="9">
        <v>900</v>
      </c>
      <c r="C68" s="8">
        <v>90095</v>
      </c>
      <c r="D68" s="2" t="s">
        <v>47</v>
      </c>
      <c r="E68" s="10">
        <v>2002</v>
      </c>
      <c r="F68" s="21" t="s">
        <v>0</v>
      </c>
      <c r="G68" s="16">
        <v>1160000</v>
      </c>
      <c r="H68" s="17">
        <f>SUM(I67:L68)</f>
        <v>870000</v>
      </c>
      <c r="I68" s="33">
        <f>SUM(I70:I71)</f>
        <v>570000</v>
      </c>
      <c r="J68" s="36"/>
      <c r="K68" s="17">
        <f>SUM(K70:K71)</f>
        <v>300000</v>
      </c>
      <c r="L68" s="16">
        <f>SUM(L70:L71)</f>
        <v>0</v>
      </c>
    </row>
    <row r="69" spans="1:12" ht="12.75">
      <c r="A69" s="8"/>
      <c r="B69" s="9"/>
      <c r="C69" s="8"/>
      <c r="D69" s="2" t="s">
        <v>48</v>
      </c>
      <c r="E69" s="8">
        <v>2004</v>
      </c>
      <c r="F69" s="46" t="s">
        <v>1</v>
      </c>
      <c r="G69" s="41"/>
      <c r="H69" s="42"/>
      <c r="I69" s="43"/>
      <c r="J69" s="44"/>
      <c r="K69" s="42"/>
      <c r="L69" s="41"/>
    </row>
    <row r="70" spans="1:12" ht="15" customHeight="1">
      <c r="A70" s="8"/>
      <c r="B70" s="9"/>
      <c r="C70" s="8"/>
      <c r="D70" s="2" t="s">
        <v>49</v>
      </c>
      <c r="E70" s="8"/>
      <c r="F70" s="23" t="s">
        <v>42</v>
      </c>
      <c r="G70" s="16"/>
      <c r="H70" s="17">
        <f>SUM(I69:L70)</f>
        <v>870000</v>
      </c>
      <c r="I70" s="33">
        <v>570000</v>
      </c>
      <c r="J70" s="36"/>
      <c r="K70" s="17">
        <v>300000</v>
      </c>
      <c r="L70" s="16">
        <v>0</v>
      </c>
    </row>
    <row r="71" spans="1:12" ht="15" customHeight="1">
      <c r="A71" s="8"/>
      <c r="B71" s="9"/>
      <c r="C71" s="8"/>
      <c r="D71" s="2" t="s">
        <v>50</v>
      </c>
      <c r="E71" s="52"/>
      <c r="F71" s="23" t="s">
        <v>2</v>
      </c>
      <c r="G71" s="36"/>
      <c r="H71" s="17">
        <v>0</v>
      </c>
      <c r="I71" s="33">
        <v>0</v>
      </c>
      <c r="J71" s="36"/>
      <c r="K71" s="17">
        <v>0</v>
      </c>
      <c r="L71" s="16">
        <v>0</v>
      </c>
    </row>
    <row r="72" spans="1:12" s="48" customFormat="1" ht="12.75">
      <c r="A72" s="11"/>
      <c r="B72" s="53"/>
      <c r="C72" s="11"/>
      <c r="D72" s="3" t="s">
        <v>51</v>
      </c>
      <c r="E72" s="11"/>
      <c r="F72" s="22"/>
      <c r="G72" s="18"/>
      <c r="H72" s="19"/>
      <c r="I72" s="34"/>
      <c r="J72" s="37"/>
      <c r="K72" s="19"/>
      <c r="L72" s="18"/>
    </row>
    <row r="73" spans="1:12" s="49" customFormat="1" ht="12.75">
      <c r="A73" s="6">
        <v>17</v>
      </c>
      <c r="B73" s="9">
        <v>600</v>
      </c>
      <c r="C73" s="55">
        <v>60095</v>
      </c>
      <c r="D73" s="56" t="s">
        <v>56</v>
      </c>
      <c r="E73" s="60">
        <v>2000</v>
      </c>
      <c r="F73" s="56" t="s">
        <v>0</v>
      </c>
      <c r="G73" s="32">
        <v>1435940</v>
      </c>
      <c r="H73" s="32">
        <f>SUM(I73:L73)</f>
        <v>536340</v>
      </c>
      <c r="I73" s="32">
        <f>SUM(I75:I76)</f>
        <v>536340</v>
      </c>
      <c r="J73" s="17"/>
      <c r="K73" s="14">
        <f>SUM(K75:K76)</f>
        <v>0</v>
      </c>
      <c r="L73" s="14">
        <f>SUM(L75:L76)</f>
        <v>0</v>
      </c>
    </row>
    <row r="74" spans="1:12" s="49" customFormat="1" ht="12.75">
      <c r="A74" s="8"/>
      <c r="B74" s="9"/>
      <c r="C74" s="52"/>
      <c r="D74" s="57"/>
      <c r="E74" s="52">
        <v>2003</v>
      </c>
      <c r="F74" s="59" t="s">
        <v>1</v>
      </c>
      <c r="G74" s="43"/>
      <c r="H74" s="43"/>
      <c r="I74" s="43"/>
      <c r="J74" s="42"/>
      <c r="K74" s="41"/>
      <c r="L74" s="41"/>
    </row>
    <row r="75" spans="1:12" s="49" customFormat="1" ht="12.75">
      <c r="A75" s="8"/>
      <c r="B75" s="9"/>
      <c r="C75" s="52"/>
      <c r="D75" s="57"/>
      <c r="E75" s="52"/>
      <c r="F75" s="57" t="s">
        <v>42</v>
      </c>
      <c r="G75" s="33"/>
      <c r="H75" s="33">
        <f>SUM(I75:L75)</f>
        <v>536340</v>
      </c>
      <c r="I75" s="33">
        <v>536340</v>
      </c>
      <c r="J75" s="36"/>
      <c r="K75" s="17">
        <v>0</v>
      </c>
      <c r="L75" s="16">
        <v>0</v>
      </c>
    </row>
    <row r="76" spans="1:12" s="49" customFormat="1" ht="12.75">
      <c r="A76" s="11"/>
      <c r="B76" s="4"/>
      <c r="C76" s="53"/>
      <c r="D76" s="58"/>
      <c r="E76" s="53"/>
      <c r="F76" s="58" t="s">
        <v>2</v>
      </c>
      <c r="G76" s="34"/>
      <c r="H76" s="34">
        <f>SUM(I76:L76)</f>
        <v>0</v>
      </c>
      <c r="I76" s="34">
        <v>0</v>
      </c>
      <c r="J76" s="37"/>
      <c r="K76" s="19">
        <v>0</v>
      </c>
      <c r="L76" s="18">
        <v>0</v>
      </c>
    </row>
    <row r="77" spans="1:12" s="49" customFormat="1" ht="12.75">
      <c r="A77" s="9"/>
      <c r="B77" s="9"/>
      <c r="C77" s="9"/>
      <c r="D77" s="2"/>
      <c r="E77" s="9"/>
      <c r="F77" s="2"/>
      <c r="G77" s="17"/>
      <c r="H77" s="17"/>
      <c r="I77" s="17"/>
      <c r="J77" s="17"/>
      <c r="K77" s="17"/>
      <c r="L77" s="17"/>
    </row>
    <row r="78" spans="1:12" s="49" customFormat="1" ht="12.75">
      <c r="A78" s="9"/>
      <c r="B78" s="9"/>
      <c r="C78" s="9"/>
      <c r="D78" s="2"/>
      <c r="E78" s="9"/>
      <c r="F78" s="2"/>
      <c r="G78" s="17"/>
      <c r="H78" s="17"/>
      <c r="I78" s="17"/>
      <c r="J78" s="17"/>
      <c r="K78" s="17"/>
      <c r="L78" s="17"/>
    </row>
    <row r="79" spans="1:12" s="49" customFormat="1" ht="12.75">
      <c r="A79" s="9"/>
      <c r="B79" s="9"/>
      <c r="C79" s="9"/>
      <c r="D79" s="2"/>
      <c r="E79" s="9"/>
      <c r="F79" s="2"/>
      <c r="G79" s="17"/>
      <c r="H79" s="17"/>
      <c r="I79" s="17"/>
      <c r="J79" s="17"/>
      <c r="K79" s="17"/>
      <c r="L79" s="17"/>
    </row>
    <row r="80" spans="1:12" s="49" customFormat="1" ht="12.75">
      <c r="A80" s="9"/>
      <c r="B80" s="9"/>
      <c r="C80" s="9"/>
      <c r="D80" s="2"/>
      <c r="E80" s="9"/>
      <c r="F80" s="2"/>
      <c r="G80" s="17"/>
      <c r="H80" s="17"/>
      <c r="I80" s="17"/>
      <c r="J80" s="17"/>
      <c r="K80" s="17"/>
      <c r="L80" s="17"/>
    </row>
    <row r="81" spans="1:12" s="49" customFormat="1" ht="12.75">
      <c r="A81" s="9"/>
      <c r="B81" s="9"/>
      <c r="C81" s="9"/>
      <c r="D81" s="2"/>
      <c r="E81" s="9"/>
      <c r="F81" s="2"/>
      <c r="G81" s="17"/>
      <c r="H81" s="17"/>
      <c r="I81" s="17"/>
      <c r="J81" s="17"/>
      <c r="K81" s="17"/>
      <c r="L81" s="17"/>
    </row>
    <row r="82" spans="1:12" ht="12.75">
      <c r="A82" s="49"/>
      <c r="B82" s="49"/>
      <c r="C82" s="49"/>
      <c r="D82" s="49"/>
      <c r="E82" s="49"/>
      <c r="F82" s="49"/>
      <c r="G82" s="50"/>
      <c r="H82" s="49"/>
      <c r="I82" s="50"/>
      <c r="J82" s="49"/>
      <c r="K82" s="50"/>
      <c r="L82" s="50"/>
    </row>
    <row r="83" spans="1:12" ht="12.75">
      <c r="A83" s="49"/>
      <c r="B83" s="49"/>
      <c r="C83" s="49"/>
      <c r="D83" s="49"/>
      <c r="E83" s="49"/>
      <c r="F83" s="49"/>
      <c r="G83" s="50"/>
      <c r="H83" s="49"/>
      <c r="I83" s="50"/>
      <c r="J83" s="49"/>
      <c r="K83" s="50"/>
      <c r="L83" s="50"/>
    </row>
    <row r="84" ht="12.75">
      <c r="D84" s="5" t="s">
        <v>35</v>
      </c>
    </row>
    <row r="85" ht="12.75">
      <c r="D85" s="39" t="s">
        <v>36</v>
      </c>
    </row>
    <row r="86" ht="12.75">
      <c r="D86" s="39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</sheetData>
  <mergeCells count="6">
    <mergeCell ref="I6:J6"/>
    <mergeCell ref="A2:L2"/>
    <mergeCell ref="F4:G4"/>
    <mergeCell ref="H4:L4"/>
    <mergeCell ref="F5:G5"/>
    <mergeCell ref="H5:L5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98" r:id="rId1"/>
  <headerFooter alignWithMargins="0">
    <oddFooter>&amp;CStrona &amp;P z &amp;N</oddFooter>
  </headerFooter>
  <rowBreaks count="2" manualBreakCount="2">
    <brk id="39" max="11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Ewa</dc:creator>
  <cp:keywords/>
  <dc:description/>
  <cp:lastModifiedBy>Ref.Informatyki</cp:lastModifiedBy>
  <cp:lastPrinted>2003-01-06T12:04:58Z</cp:lastPrinted>
  <dcterms:created xsi:type="dcterms:W3CDTF">2000-09-23T20:05:02Z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