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'Arkusz1'!$A$1:$D$118</definedName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<sst xmlns="http://schemas.openxmlformats.org/spreadsheetml/2006/main" count="205" uniqueCount="122">
  <si>
    <t xml:space="preserve">Dział </t>
  </si>
  <si>
    <t>§</t>
  </si>
  <si>
    <t xml:space="preserve">Treść </t>
  </si>
  <si>
    <t xml:space="preserve">Grzywny, mandaty i inne kary pieniężne od osób fizycznych </t>
  </si>
  <si>
    <t>Wpływy z różnych opłat</t>
  </si>
  <si>
    <t>0750</t>
  </si>
  <si>
    <t>Wpływy z usług</t>
  </si>
  <si>
    <t xml:space="preserve">Transport i łączność </t>
  </si>
  <si>
    <t>0570</t>
  </si>
  <si>
    <t>0690</t>
  </si>
  <si>
    <t>0830</t>
  </si>
  <si>
    <t xml:space="preserve">Wpływy ze sprzedaży wyrobów </t>
  </si>
  <si>
    <t>Pozostałe odsetki</t>
  </si>
  <si>
    <t>Wpływy z różnych dochodów</t>
  </si>
  <si>
    <t>0470</t>
  </si>
  <si>
    <t>0840</t>
  </si>
  <si>
    <t>0920</t>
  </si>
  <si>
    <t>0970</t>
  </si>
  <si>
    <t>Gospodarka mieszkaniowa</t>
  </si>
  <si>
    <t>2310</t>
  </si>
  <si>
    <t>Dotacje celowe otrzymane z gminy na zadania bieżące realizowane na podstawie porozumień (umów) między jednostkami samorządu terytorialnego</t>
  </si>
  <si>
    <t>710</t>
  </si>
  <si>
    <t>Działalność usługowa</t>
  </si>
  <si>
    <t xml:space="preserve">Wpływy z opłat za koncesje i licencje 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</si>
  <si>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</si>
  <si>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</si>
  <si>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</si>
  <si>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</si>
  <si>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0590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</si>
  <si>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</si>
  <si>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</si>
  <si>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</si>
  <si>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</si>
  <si>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</si>
  <si>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</si>
  <si>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</si>
  <si>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</si>
  <si>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</si>
  <si>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</si>
  <si>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</si>
  <si>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</si>
  <si>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</si>
  <si>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</si>
  <si>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</si>
  <si>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</si>
  <si>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</si>
  <si>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</si>
  <si>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</si>
  <si>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</si>
  <si>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</si>
  <si>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0430</t>
  </si>
  <si>
    <t>Wpływy z opłaty targowej</t>
  </si>
  <si>
    <t>Podatek od czynności cywilnoprawnych</t>
  </si>
  <si>
    <t>0910</t>
  </si>
  <si>
    <t>Odsetki od nieterminowych wpłat z tytułu podatków i opłat</t>
  </si>
  <si>
    <t xml:space="preserve">Wpływy z opłaty skarbowej </t>
  </si>
  <si>
    <t>2020</t>
  </si>
  <si>
    <t>Dotacje celowe otrzymane z budżetu państwa na zadania bieżące realizowane przez gminę na podstawie porozumień z organami administracji rządowej</t>
  </si>
  <si>
    <t>752</t>
  </si>
  <si>
    <t>Obrona narodowa</t>
  </si>
  <si>
    <t>756</t>
  </si>
  <si>
    <t xml:space="preserve"> Dochody od osób prawnych, od osób fizycznych i od innych jednostek nieposiadających osobowości prawnej oraz wydatki związane z ich poborem</t>
  </si>
  <si>
    <t>2920</t>
  </si>
  <si>
    <t>Subwencje ogólne z budżetu państwa</t>
  </si>
  <si>
    <t>758</t>
  </si>
  <si>
    <t>Różne rozliczenia</t>
  </si>
  <si>
    <t>801</t>
  </si>
  <si>
    <t>2030</t>
  </si>
  <si>
    <t>Dotacje celowe otrzymane  z budżetu państwa na realizację własnych zadań bieżących gmin (związków gmin)</t>
  </si>
  <si>
    <t>Oświata i wychowanie</t>
  </si>
  <si>
    <t>0480</t>
  </si>
  <si>
    <t>851</t>
  </si>
  <si>
    <t>Ochrona zdrowia</t>
  </si>
  <si>
    <t>0500</t>
  </si>
  <si>
    <t>Pomoc społeczna</t>
  </si>
  <si>
    <t>853</t>
  </si>
  <si>
    <t>Pozostałe zadania w zakresie polityki społecznej</t>
  </si>
  <si>
    <t>900</t>
  </si>
  <si>
    <t/>
  </si>
  <si>
    <t>Gospodarka komunalna i ochrona środowiska</t>
  </si>
  <si>
    <t>926</t>
  </si>
  <si>
    <t>0760</t>
  </si>
  <si>
    <t>0770</t>
  </si>
  <si>
    <t>Wpłaty z tytułu odpłatnego nabycia prawa własności oraz prawa użytkowania wieczystego nieruchomości</t>
  </si>
  <si>
    <t>700</t>
  </si>
  <si>
    <t xml:space="preserve">Kwota </t>
  </si>
  <si>
    <t xml:space="preserve">w złotych </t>
  </si>
  <si>
    <t>2009</t>
  </si>
  <si>
    <t xml:space="preserve">Razem dochody majątkowe </t>
  </si>
  <si>
    <t xml:space="preserve">DOCHODY OGÓŁEM </t>
  </si>
  <si>
    <t xml:space="preserve">   I.   Dochody bieżące </t>
  </si>
  <si>
    <t xml:space="preserve">                 Razem dochody bieżące </t>
  </si>
  <si>
    <t xml:space="preserve">  II.  Dochody majątkowe  </t>
  </si>
  <si>
    <t>2707</t>
  </si>
  <si>
    <t xml:space="preserve">                                                                                                                                                 Załącznik nr 1 </t>
  </si>
  <si>
    <t xml:space="preserve">                                                                                                                                                 Rady Miasta Kędzierzyn-Koźle  </t>
  </si>
  <si>
    <t>2007</t>
  </si>
  <si>
    <t>6207</t>
  </si>
  <si>
    <t xml:space="preserve">Dotacje celowe w ramach programów finansowanych z udziałem środków europejskich oraz  środków, o których mowa w art. 5 ust. 1 pkt  3 oraz ust. 3 pkt 5  i  6 ustawy, lub płatności   w  ramach budżetu środków europejskich    </t>
  </si>
  <si>
    <t xml:space="preserve">Dotacje celowe w ramach programów finansowanych z udziałem środków europejskich oraz  środków, o których mowa w art. 5 ust. 1 pkt  3 oraz ust. 3 pkt  5  i  6 ustawy, lub płatności   w  ramach budżetu środków europejskich    </t>
  </si>
  <si>
    <t xml:space="preserve">                                                                                                                                                 do projektu uchwały </t>
  </si>
  <si>
    <t xml:space="preserve">                                                                                                                           </t>
  </si>
  <si>
    <t>Wpływy ze sprzedaży wyrobów</t>
  </si>
  <si>
    <t>2709</t>
  </si>
  <si>
    <t xml:space="preserve">Środki na dofinansowanie własnych zadań bieżących gmin (związków gmin), powiatów (związków powiatów), samorządów województw, pozyskane z innych źródeł </t>
  </si>
  <si>
    <t>Dochody z najmu i dzierżawy składników majątkowych Skarbu Państwa, jednostek samorządu terytorialnego lub innych jednostek zaliczanych do sektora finansów publicznych oraz innych umów     o podobnym charakterze</t>
  </si>
  <si>
    <t>Wpływy z opłat za zezwolenia na sprzedaż napojów alkoholowych</t>
  </si>
  <si>
    <t xml:space="preserve">Kultura fizyczna </t>
  </si>
  <si>
    <t>Plan dochodów budżetu miasta na rok 2014</t>
  </si>
  <si>
    <t xml:space="preserve">Kędzierzyn-Koźle, listopad 2013r. </t>
  </si>
  <si>
    <t>0580</t>
  </si>
  <si>
    <t xml:space="preserve">Grzywny i inne kary pieniężne od osób prawnych i innych jednostek organizacyjnych </t>
  </si>
  <si>
    <t>Wpływy z opłat za trwały zarząd, użytkowanie, służebności i użytkowanie wieczyste nieruchomości</t>
  </si>
  <si>
    <t>2008</t>
  </si>
  <si>
    <t>6330</t>
  </si>
  <si>
    <t>Dotacje celowe otrzymane z budżetu państwa na realizację inwestycji i zakupów inwestycyjnych własnych gmin (związków gmin)</t>
  </si>
  <si>
    <t>0980</t>
  </si>
  <si>
    <t>Wpływy z tytułu zwrotów wypłaconych świadczeń z funduszu alimentacyjnego</t>
  </si>
  <si>
    <t>Dochody jednostek samorządu terytorialnego związane z realizacją zadań z zakresu administracji rządowej oraz innych zadań zleconych ustawami</t>
  </si>
  <si>
    <t>0960</t>
  </si>
  <si>
    <t>Otrzymane spadki, zapisy i darowizny w postaci pieniężnej</t>
  </si>
  <si>
    <t>Wpływy z tytułu przekształcenia prawa użytkowania wieczystego przysługującego osobom fizycznym       w prawo własności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</si>
</sst>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##\ ###\ ###\ ##0"/>
    <numFmt numFmtId="174" formatCode="#,##0.00_ ;\-#,##0.00\ 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24" borderId="2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1" fillId="24" borderId="4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21" borderId="19" xfId="0" applyFont="1" applyFill="1" applyBorder="1" applyAlignment="1">
      <alignment horizontal="left"/>
    </xf>
    <xf numFmtId="0" fontId="2" fillId="21" borderId="44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/>
    </xf>
    <xf numFmtId="17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20" borderId="13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24" borderId="12" xfId="0" applyNumberFormat="1" applyFont="1" applyFill="1" applyBorder="1" applyAlignment="1">
      <alignment horizontal="right"/>
    </xf>
    <xf numFmtId="4" fontId="1" fillId="24" borderId="12" xfId="0" applyNumberFormat="1" applyFont="1" applyFill="1" applyBorder="1" applyAlignment="1">
      <alignment horizontal="right"/>
    </xf>
    <xf numFmtId="4" fontId="2" fillId="25" borderId="12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/>
    </xf>
    <xf numFmtId="4" fontId="2" fillId="20" borderId="48" xfId="0" applyNumberFormat="1" applyFont="1" applyFill="1" applyBorder="1" applyAlignment="1">
      <alignment/>
    </xf>
    <xf numFmtId="4" fontId="2" fillId="20" borderId="13" xfId="0" applyNumberFormat="1" applyFont="1" applyFill="1" applyBorder="1" applyAlignment="1">
      <alignment/>
    </xf>
    <xf numFmtId="4" fontId="2" fillId="20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2" fillId="20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right"/>
    </xf>
    <xf numFmtId="0" fontId="22" fillId="24" borderId="4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22" fillId="24" borderId="4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5.375" style="70" customWidth="1"/>
    <col min="3" max="3" width="76.125" style="1" customWidth="1"/>
    <col min="4" max="4" width="14.625" style="1" customWidth="1"/>
    <col min="5" max="5" width="13.125" style="1" customWidth="1"/>
    <col min="6" max="16384" width="9.125" style="1" customWidth="1"/>
  </cols>
  <sheetData>
    <row r="1" ht="12.75">
      <c r="C1" s="1" t="s">
        <v>94</v>
      </c>
    </row>
    <row r="2" ht="12.75">
      <c r="C2" s="1" t="s">
        <v>100</v>
      </c>
    </row>
    <row r="3" ht="12.75">
      <c r="C3" s="1" t="s">
        <v>95</v>
      </c>
    </row>
    <row r="4" ht="12.75">
      <c r="C4" s="1" t="s">
        <v>101</v>
      </c>
    </row>
    <row r="6" ht="15.75">
      <c r="C6" s="47" t="s">
        <v>108</v>
      </c>
    </row>
    <row r="7" ht="15.75">
      <c r="C7" s="47"/>
    </row>
    <row r="8" spans="1:5" ht="12.75">
      <c r="A8" s="59"/>
      <c r="B8" s="68"/>
      <c r="C8" s="59"/>
      <c r="D8" s="60" t="s">
        <v>86</v>
      </c>
      <c r="E8" s="63"/>
    </row>
    <row r="9" spans="1:5" ht="12.75">
      <c r="A9" s="64"/>
      <c r="B9" s="6"/>
      <c r="C9" s="64"/>
      <c r="D9" s="64"/>
      <c r="E9" s="63"/>
    </row>
    <row r="10" spans="1:5" ht="12.75">
      <c r="A10" s="2" t="s">
        <v>0</v>
      </c>
      <c r="B10" s="2" t="s">
        <v>1</v>
      </c>
      <c r="C10" s="2" t="s">
        <v>2</v>
      </c>
      <c r="D10" s="2" t="s">
        <v>85</v>
      </c>
      <c r="E10" s="63"/>
    </row>
    <row r="11" spans="1:5" ht="11.25" customHeight="1">
      <c r="A11" s="12"/>
      <c r="B11" s="8"/>
      <c r="C11" s="12"/>
      <c r="D11" s="12"/>
      <c r="E11" s="63"/>
    </row>
    <row r="12" spans="1:5" ht="0.75" customHeight="1">
      <c r="A12" s="3"/>
      <c r="B12" s="71"/>
      <c r="C12" s="3"/>
      <c r="D12" s="3"/>
      <c r="E12" s="63"/>
    </row>
    <row r="13" spans="1:5" ht="12.75">
      <c r="A13" s="4">
        <v>1</v>
      </c>
      <c r="B13" s="4">
        <v>2</v>
      </c>
      <c r="C13" s="4">
        <v>3</v>
      </c>
      <c r="D13" s="4">
        <v>4</v>
      </c>
      <c r="E13" s="63"/>
    </row>
    <row r="14" spans="1:5" ht="12.75">
      <c r="A14" s="129" t="s">
        <v>90</v>
      </c>
      <c r="B14" s="130"/>
      <c r="C14" s="131"/>
      <c r="D14" s="5"/>
      <c r="E14" s="63"/>
    </row>
    <row r="15" spans="1:5" ht="12.75">
      <c r="A15" s="6">
        <v>600</v>
      </c>
      <c r="B15" s="85" t="s">
        <v>8</v>
      </c>
      <c r="C15" s="86" t="s">
        <v>3</v>
      </c>
      <c r="D15" s="69">
        <v>40000</v>
      </c>
      <c r="E15" s="63"/>
    </row>
    <row r="16" spans="1:5" ht="12.75">
      <c r="A16" s="8"/>
      <c r="B16" s="72" t="s">
        <v>110</v>
      </c>
      <c r="C16" s="13" t="s">
        <v>111</v>
      </c>
      <c r="D16" s="69">
        <v>2000</v>
      </c>
      <c r="E16" s="63"/>
    </row>
    <row r="17" spans="1:5" ht="12.75">
      <c r="A17" s="8"/>
      <c r="B17" s="11" t="s">
        <v>9</v>
      </c>
      <c r="C17" s="13" t="s">
        <v>4</v>
      </c>
      <c r="D17" s="69">
        <v>180000</v>
      </c>
      <c r="E17" s="63"/>
    </row>
    <row r="18" spans="1:5" s="92" customFormat="1" ht="12.75">
      <c r="A18" s="89"/>
      <c r="B18" s="72" t="s">
        <v>10</v>
      </c>
      <c r="C18" s="90" t="s">
        <v>6</v>
      </c>
      <c r="D18" s="69">
        <v>260000</v>
      </c>
      <c r="E18" s="91"/>
    </row>
    <row r="19" spans="1:5" ht="12.75">
      <c r="A19" s="8"/>
      <c r="B19" s="9" t="s">
        <v>15</v>
      </c>
      <c r="C19" s="13" t="s">
        <v>102</v>
      </c>
      <c r="D19" s="69">
        <v>5000</v>
      </c>
      <c r="E19" s="63"/>
    </row>
    <row r="20" spans="1:5" ht="12.75">
      <c r="A20" s="8"/>
      <c r="B20" s="82" t="s">
        <v>17</v>
      </c>
      <c r="C20" s="83" t="s">
        <v>13</v>
      </c>
      <c r="D20" s="84">
        <v>50000</v>
      </c>
      <c r="E20" s="63"/>
    </row>
    <row r="21" spans="1:5" ht="12.75">
      <c r="A21" s="34">
        <v>600</v>
      </c>
      <c r="B21" s="34"/>
      <c r="C21" s="34" t="s">
        <v>7</v>
      </c>
      <c r="D21" s="95">
        <f>SUM(D15:D20)</f>
        <v>537000</v>
      </c>
      <c r="E21" s="63"/>
    </row>
    <row r="22" spans="1:5" ht="12.75" customHeight="1">
      <c r="A22" s="8">
        <v>700</v>
      </c>
      <c r="B22" s="82" t="s">
        <v>14</v>
      </c>
      <c r="C22" s="1" t="s">
        <v>112</v>
      </c>
      <c r="D22" s="93">
        <v>750000</v>
      </c>
      <c r="E22" s="63"/>
    </row>
    <row r="23" spans="1:5" ht="12.75">
      <c r="A23" s="8"/>
      <c r="B23" s="11" t="s">
        <v>9</v>
      </c>
      <c r="C23" s="13" t="s">
        <v>4</v>
      </c>
      <c r="D23" s="69">
        <v>50000</v>
      </c>
      <c r="E23" s="63"/>
    </row>
    <row r="24" spans="1:5" ht="41.25" customHeight="1">
      <c r="A24" s="12"/>
      <c r="B24" s="11" t="s">
        <v>5</v>
      </c>
      <c r="C24" s="57" t="s">
        <v>105</v>
      </c>
      <c r="D24" s="69">
        <v>9080000</v>
      </c>
      <c r="E24" s="63"/>
    </row>
    <row r="25" spans="1:5" ht="12.75">
      <c r="A25" s="12"/>
      <c r="B25" s="7" t="s">
        <v>15</v>
      </c>
      <c r="C25" s="13" t="s">
        <v>102</v>
      </c>
      <c r="D25" s="69">
        <v>160000</v>
      </c>
      <c r="E25" s="63"/>
    </row>
    <row r="26" spans="1:5" ht="12.75">
      <c r="A26" s="8"/>
      <c r="B26" s="22" t="s">
        <v>16</v>
      </c>
      <c r="C26" s="56" t="s">
        <v>12</v>
      </c>
      <c r="D26" s="93">
        <v>240000</v>
      </c>
      <c r="E26" s="63"/>
    </row>
    <row r="27" spans="1:5" ht="12.75">
      <c r="A27" s="34">
        <v>700</v>
      </c>
      <c r="B27" s="73"/>
      <c r="C27" s="35" t="s">
        <v>18</v>
      </c>
      <c r="D27" s="96">
        <f>SUM(D22:D26)</f>
        <v>10280000</v>
      </c>
      <c r="E27" s="63"/>
    </row>
    <row r="28" spans="1:5" ht="12.75">
      <c r="A28" s="6">
        <v>710</v>
      </c>
      <c r="B28" s="7" t="s">
        <v>9</v>
      </c>
      <c r="C28" s="13" t="s">
        <v>4</v>
      </c>
      <c r="D28" s="117">
        <v>1155</v>
      </c>
      <c r="E28" s="63"/>
    </row>
    <row r="29" spans="1:5" ht="25.5" customHeight="1">
      <c r="A29" s="12"/>
      <c r="B29" s="14" t="s">
        <v>56</v>
      </c>
      <c r="C29" s="15" t="s">
        <v>57</v>
      </c>
      <c r="D29" s="97">
        <v>21500</v>
      </c>
      <c r="E29" s="63"/>
    </row>
    <row r="30" spans="1:5" ht="12.75">
      <c r="A30" s="36" t="s">
        <v>21</v>
      </c>
      <c r="B30" s="74"/>
      <c r="C30" s="36" t="s">
        <v>22</v>
      </c>
      <c r="D30" s="118">
        <f>SUM(D28:D29)</f>
        <v>22655</v>
      </c>
      <c r="E30" s="63"/>
    </row>
    <row r="31" spans="1:5" ht="12.75">
      <c r="A31" s="16">
        <v>750</v>
      </c>
      <c r="B31" s="103" t="s">
        <v>28</v>
      </c>
      <c r="C31" s="17" t="s">
        <v>23</v>
      </c>
      <c r="D31" s="69">
        <v>400</v>
      </c>
      <c r="E31" s="63"/>
    </row>
    <row r="32" spans="1:5" ht="12.75">
      <c r="A32" s="12"/>
      <c r="B32" s="72" t="s">
        <v>9</v>
      </c>
      <c r="C32" s="18" t="s">
        <v>4</v>
      </c>
      <c r="D32" s="69">
        <v>6600</v>
      </c>
      <c r="E32" s="63"/>
    </row>
    <row r="33" spans="1:5" ht="41.25" customHeight="1">
      <c r="A33" s="12"/>
      <c r="B33" s="104" t="s">
        <v>5</v>
      </c>
      <c r="C33" s="57" t="s">
        <v>105</v>
      </c>
      <c r="D33" s="69">
        <v>22000</v>
      </c>
      <c r="E33" s="63"/>
    </row>
    <row r="34" spans="1:5" ht="12.75">
      <c r="A34" s="12"/>
      <c r="B34" s="82" t="s">
        <v>10</v>
      </c>
      <c r="C34" s="20" t="s">
        <v>6</v>
      </c>
      <c r="D34" s="69">
        <v>2000</v>
      </c>
      <c r="E34" s="63"/>
    </row>
    <row r="35" spans="1:5" ht="12.75">
      <c r="A35" s="12"/>
      <c r="B35" s="82" t="s">
        <v>15</v>
      </c>
      <c r="C35" s="21" t="s">
        <v>11</v>
      </c>
      <c r="D35" s="84">
        <v>500</v>
      </c>
      <c r="E35" s="63"/>
    </row>
    <row r="36" spans="1:5" ht="12.75">
      <c r="A36" s="8"/>
      <c r="B36" s="105" t="s">
        <v>16</v>
      </c>
      <c r="C36" s="13" t="s">
        <v>12</v>
      </c>
      <c r="D36" s="69">
        <v>2000</v>
      </c>
      <c r="E36" s="63"/>
    </row>
    <row r="37" spans="1:5" ht="12.75">
      <c r="A37" s="12"/>
      <c r="B37" s="72" t="s">
        <v>17</v>
      </c>
      <c r="C37" s="13" t="s">
        <v>13</v>
      </c>
      <c r="D37" s="69">
        <v>1000</v>
      </c>
      <c r="E37" s="63"/>
    </row>
    <row r="38" spans="1:5" ht="38.25">
      <c r="A38" s="12"/>
      <c r="B38" s="104" t="s">
        <v>96</v>
      </c>
      <c r="C38" s="13" t="s">
        <v>98</v>
      </c>
      <c r="D38" s="87">
        <v>368327.39</v>
      </c>
      <c r="E38" s="63"/>
    </row>
    <row r="39" spans="1:5" ht="38.25">
      <c r="A39" s="12"/>
      <c r="B39" s="104" t="s">
        <v>113</v>
      </c>
      <c r="C39" s="13" t="s">
        <v>98</v>
      </c>
      <c r="D39" s="87">
        <v>203796</v>
      </c>
      <c r="E39" s="63"/>
    </row>
    <row r="40" spans="1:5" ht="38.25">
      <c r="A40" s="12"/>
      <c r="B40" s="104" t="s">
        <v>87</v>
      </c>
      <c r="C40" s="13" t="s">
        <v>98</v>
      </c>
      <c r="D40" s="87">
        <v>35964</v>
      </c>
      <c r="E40" s="63"/>
    </row>
    <row r="41" spans="1:5" ht="25.5">
      <c r="A41" s="12"/>
      <c r="B41" s="106" t="s">
        <v>24</v>
      </c>
      <c r="C41" s="23" t="s">
        <v>25</v>
      </c>
      <c r="D41" s="87">
        <v>590544</v>
      </c>
      <c r="E41" s="63"/>
    </row>
    <row r="42" spans="1:5" ht="25.5">
      <c r="A42" s="12"/>
      <c r="B42" s="104" t="s">
        <v>93</v>
      </c>
      <c r="C42" s="23" t="s">
        <v>104</v>
      </c>
      <c r="D42" s="87">
        <v>472497.48</v>
      </c>
      <c r="E42" s="63"/>
    </row>
    <row r="43" spans="1:5" ht="25.5">
      <c r="A43" s="12"/>
      <c r="B43" s="104" t="s">
        <v>103</v>
      </c>
      <c r="C43" s="23" t="s">
        <v>104</v>
      </c>
      <c r="D43" s="87">
        <v>19206.15</v>
      </c>
      <c r="E43" s="63"/>
    </row>
    <row r="44" spans="1:5" ht="12.75">
      <c r="A44" s="37" t="s">
        <v>26</v>
      </c>
      <c r="B44" s="75"/>
      <c r="C44" s="38" t="s">
        <v>27</v>
      </c>
      <c r="D44" s="96">
        <f>SUM(D31:D43)</f>
        <v>1724835.02</v>
      </c>
      <c r="E44" s="63"/>
    </row>
    <row r="45" spans="1:5" ht="25.5">
      <c r="A45" s="14">
        <v>751</v>
      </c>
      <c r="B45" s="14" t="s">
        <v>24</v>
      </c>
      <c r="C45" s="24" t="s">
        <v>25</v>
      </c>
      <c r="D45" s="117">
        <v>10833</v>
      </c>
      <c r="E45" s="63"/>
    </row>
    <row r="46" spans="1:5" ht="12.75" customHeight="1">
      <c r="A46" s="39" t="s">
        <v>29</v>
      </c>
      <c r="B46" s="75"/>
      <c r="C46" s="38" t="s">
        <v>30</v>
      </c>
      <c r="D46" s="119">
        <f>D45</f>
        <v>10833</v>
      </c>
      <c r="E46" s="63"/>
    </row>
    <row r="47" spans="1:5" ht="25.5">
      <c r="A47" s="25">
        <v>752</v>
      </c>
      <c r="B47" s="14" t="s">
        <v>24</v>
      </c>
      <c r="C47" s="24" t="s">
        <v>25</v>
      </c>
      <c r="D47" s="117">
        <v>3500</v>
      </c>
      <c r="E47" s="63"/>
    </row>
    <row r="48" spans="1:5" ht="12.75">
      <c r="A48" s="36" t="s">
        <v>58</v>
      </c>
      <c r="B48" s="74"/>
      <c r="C48" s="36" t="s">
        <v>59</v>
      </c>
      <c r="D48" s="120">
        <f>D47</f>
        <v>3500</v>
      </c>
      <c r="E48" s="63"/>
    </row>
    <row r="49" spans="1:5" ht="12.75">
      <c r="A49" s="16">
        <v>754</v>
      </c>
      <c r="B49" s="26" t="s">
        <v>8</v>
      </c>
      <c r="C49" s="27" t="s">
        <v>3</v>
      </c>
      <c r="D49" s="98">
        <v>40000</v>
      </c>
      <c r="E49" s="63"/>
    </row>
    <row r="50" spans="1:5" ht="12.75">
      <c r="A50" s="39" t="s">
        <v>31</v>
      </c>
      <c r="B50" s="75"/>
      <c r="C50" s="40" t="s">
        <v>32</v>
      </c>
      <c r="D50" s="96">
        <f>SUM(D49:D49)</f>
        <v>40000</v>
      </c>
      <c r="E50" s="63"/>
    </row>
    <row r="51" spans="1:5" ht="12.75">
      <c r="A51" s="8">
        <v>756</v>
      </c>
      <c r="B51" s="107" t="s">
        <v>33</v>
      </c>
      <c r="C51" s="24" t="s">
        <v>34</v>
      </c>
      <c r="D51" s="69">
        <v>43195902</v>
      </c>
      <c r="E51" s="63"/>
    </row>
    <row r="52" spans="1:5" ht="12.75">
      <c r="A52" s="12"/>
      <c r="B52" s="107" t="s">
        <v>35</v>
      </c>
      <c r="C52" s="24" t="s">
        <v>36</v>
      </c>
      <c r="D52" s="69">
        <v>4870000</v>
      </c>
      <c r="E52" s="63"/>
    </row>
    <row r="53" spans="1:5" ht="12.75">
      <c r="A53" s="28"/>
      <c r="B53" s="107" t="s">
        <v>37</v>
      </c>
      <c r="C53" s="24" t="s">
        <v>38</v>
      </c>
      <c r="D53" s="69">
        <v>63780000</v>
      </c>
      <c r="E53" s="63"/>
    </row>
    <row r="54" spans="1:5" ht="12.75">
      <c r="A54" s="12"/>
      <c r="B54" s="108" t="s">
        <v>39</v>
      </c>
      <c r="C54" s="24" t="s">
        <v>40</v>
      </c>
      <c r="D54" s="69">
        <v>155000</v>
      </c>
      <c r="E54" s="63"/>
    </row>
    <row r="55" spans="1:5" ht="12.75">
      <c r="A55" s="28"/>
      <c r="B55" s="109" t="s">
        <v>41</v>
      </c>
      <c r="C55" s="50" t="s">
        <v>42</v>
      </c>
      <c r="D55" s="69">
        <v>94000</v>
      </c>
      <c r="E55" s="63"/>
    </row>
    <row r="56" spans="1:5" ht="12.75">
      <c r="A56" s="28"/>
      <c r="B56" s="110" t="s">
        <v>43</v>
      </c>
      <c r="C56" s="55" t="s">
        <v>44</v>
      </c>
      <c r="D56" s="69">
        <v>900000</v>
      </c>
      <c r="E56" s="63"/>
    </row>
    <row r="57" spans="1:5" ht="14.25" customHeight="1">
      <c r="A57" s="28"/>
      <c r="B57" s="111" t="s">
        <v>45</v>
      </c>
      <c r="C57" s="48" t="s">
        <v>46</v>
      </c>
      <c r="D57" s="84">
        <v>80000</v>
      </c>
      <c r="E57" s="63"/>
    </row>
    <row r="58" spans="1:5" ht="12.75">
      <c r="A58" s="17"/>
      <c r="B58" s="105" t="s">
        <v>47</v>
      </c>
      <c r="C58" s="13" t="s">
        <v>48</v>
      </c>
      <c r="D58" s="69">
        <v>200000</v>
      </c>
      <c r="E58" s="63"/>
    </row>
    <row r="59" spans="1:5" ht="12.75">
      <c r="A59" s="12"/>
      <c r="B59" s="112" t="s">
        <v>49</v>
      </c>
      <c r="C59" s="27" t="s">
        <v>55</v>
      </c>
      <c r="D59" s="87">
        <v>850000</v>
      </c>
      <c r="E59" s="63"/>
    </row>
    <row r="60" spans="1:5" ht="12.75">
      <c r="A60" s="28"/>
      <c r="B60" s="106" t="s">
        <v>50</v>
      </c>
      <c r="C60" s="23" t="s">
        <v>51</v>
      </c>
      <c r="D60" s="87">
        <v>280000</v>
      </c>
      <c r="E60" s="63"/>
    </row>
    <row r="61" spans="1:5" ht="12.75">
      <c r="A61" s="28"/>
      <c r="B61" s="113" t="s">
        <v>73</v>
      </c>
      <c r="C61" s="20" t="s">
        <v>52</v>
      </c>
      <c r="D61" s="84">
        <v>1880000</v>
      </c>
      <c r="E61" s="63"/>
    </row>
    <row r="62" spans="1:5" ht="12.75">
      <c r="A62" s="12"/>
      <c r="B62" s="105" t="s">
        <v>53</v>
      </c>
      <c r="C62" s="13" t="s">
        <v>54</v>
      </c>
      <c r="D62" s="69">
        <v>250500</v>
      </c>
      <c r="E62" s="63"/>
    </row>
    <row r="63" spans="1:5" ht="25.5">
      <c r="A63" s="45" t="s">
        <v>60</v>
      </c>
      <c r="B63" s="34"/>
      <c r="C63" s="45" t="s">
        <v>61</v>
      </c>
      <c r="D63" s="95">
        <f>SUM(D51:D62)</f>
        <v>116535402</v>
      </c>
      <c r="E63" s="63"/>
    </row>
    <row r="64" spans="1:5" ht="12.75">
      <c r="A64" s="8">
        <v>758</v>
      </c>
      <c r="B64" s="22" t="s">
        <v>16</v>
      </c>
      <c r="C64" s="56" t="s">
        <v>12</v>
      </c>
      <c r="D64" s="121">
        <v>300000</v>
      </c>
      <c r="E64" s="63"/>
    </row>
    <row r="65" spans="1:5" ht="12.75">
      <c r="A65" s="12"/>
      <c r="B65" s="14" t="s">
        <v>62</v>
      </c>
      <c r="C65" s="10" t="s">
        <v>63</v>
      </c>
      <c r="D65" s="122">
        <v>33660519</v>
      </c>
      <c r="E65" s="63"/>
    </row>
    <row r="66" spans="1:5" ht="12.75">
      <c r="A66" s="41" t="s">
        <v>64</v>
      </c>
      <c r="B66" s="76"/>
      <c r="C66" s="42" t="s">
        <v>65</v>
      </c>
      <c r="D66" s="119">
        <f>SUM(D64:D65)</f>
        <v>33960519</v>
      </c>
      <c r="E66" s="63"/>
    </row>
    <row r="67" spans="1:5" ht="39" customHeight="1">
      <c r="A67" s="30" t="s">
        <v>66</v>
      </c>
      <c r="B67" s="105" t="s">
        <v>5</v>
      </c>
      <c r="C67" s="57" t="s">
        <v>105</v>
      </c>
      <c r="D67" s="99">
        <v>65917</v>
      </c>
      <c r="E67" s="63"/>
    </row>
    <row r="68" spans="1:4" ht="12.75">
      <c r="A68" s="8"/>
      <c r="B68" s="72" t="s">
        <v>10</v>
      </c>
      <c r="C68" s="19" t="s">
        <v>6</v>
      </c>
      <c r="D68" s="94">
        <v>3550927</v>
      </c>
    </row>
    <row r="69" spans="1:4" ht="12.75">
      <c r="A69" s="8"/>
      <c r="B69" s="82" t="s">
        <v>16</v>
      </c>
      <c r="C69" s="19" t="s">
        <v>12</v>
      </c>
      <c r="D69" s="94">
        <v>2120</v>
      </c>
    </row>
    <row r="70" spans="1:4" ht="12.75">
      <c r="A70" s="12"/>
      <c r="B70" s="82" t="s">
        <v>17</v>
      </c>
      <c r="C70" s="13" t="s">
        <v>13</v>
      </c>
      <c r="D70" s="94">
        <v>45936</v>
      </c>
    </row>
    <row r="71" spans="1:5" ht="12.75">
      <c r="A71" s="43" t="s">
        <v>66</v>
      </c>
      <c r="B71" s="77"/>
      <c r="C71" s="44" t="s">
        <v>69</v>
      </c>
      <c r="D71" s="95">
        <f>SUM(D67:D70)</f>
        <v>3664900</v>
      </c>
      <c r="E71" s="63"/>
    </row>
    <row r="72" spans="1:4" ht="12.75">
      <c r="A72" s="31">
        <v>851</v>
      </c>
      <c r="B72" s="32" t="s">
        <v>70</v>
      </c>
      <c r="C72" s="15" t="s">
        <v>106</v>
      </c>
      <c r="D72" s="98">
        <v>1100000</v>
      </c>
    </row>
    <row r="73" spans="1:4" ht="12.75">
      <c r="A73" s="42" t="s">
        <v>71</v>
      </c>
      <c r="B73" s="78"/>
      <c r="C73" s="38" t="s">
        <v>72</v>
      </c>
      <c r="D73" s="96">
        <f>D72</f>
        <v>1100000</v>
      </c>
    </row>
    <row r="74" spans="1:4" ht="38.25">
      <c r="A74" s="62">
        <v>852</v>
      </c>
      <c r="B74" s="105" t="s">
        <v>5</v>
      </c>
      <c r="C74" s="57" t="s">
        <v>105</v>
      </c>
      <c r="D74" s="115">
        <v>200000</v>
      </c>
    </row>
    <row r="75" spans="1:4" ht="12.75">
      <c r="A75" s="8"/>
      <c r="B75" s="72" t="s">
        <v>10</v>
      </c>
      <c r="C75" s="19" t="s">
        <v>6</v>
      </c>
      <c r="D75" s="69">
        <v>820000</v>
      </c>
    </row>
    <row r="76" spans="1:4" ht="12.75">
      <c r="A76" s="8"/>
      <c r="B76" s="82" t="s">
        <v>16</v>
      </c>
      <c r="C76" s="19" t="s">
        <v>12</v>
      </c>
      <c r="D76" s="69">
        <v>6800</v>
      </c>
    </row>
    <row r="77" spans="1:4" ht="12.75">
      <c r="A77" s="12"/>
      <c r="B77" s="82" t="s">
        <v>17</v>
      </c>
      <c r="C77" s="13" t="s">
        <v>13</v>
      </c>
      <c r="D77" s="69">
        <v>500</v>
      </c>
    </row>
    <row r="78" spans="1:4" ht="12.75">
      <c r="A78" s="12"/>
      <c r="B78" s="82" t="s">
        <v>116</v>
      </c>
      <c r="C78" s="13" t="s">
        <v>117</v>
      </c>
      <c r="D78" s="69">
        <v>140000</v>
      </c>
    </row>
    <row r="79" spans="1:4" ht="38.25">
      <c r="A79" s="12"/>
      <c r="B79" s="104" t="s">
        <v>96</v>
      </c>
      <c r="C79" s="13" t="s">
        <v>98</v>
      </c>
      <c r="D79" s="69">
        <v>383270</v>
      </c>
    </row>
    <row r="80" spans="1:4" ht="25.5">
      <c r="A80" s="12"/>
      <c r="B80" s="116" t="s">
        <v>24</v>
      </c>
      <c r="C80" s="13" t="s">
        <v>25</v>
      </c>
      <c r="D80" s="69">
        <v>11995000</v>
      </c>
    </row>
    <row r="81" spans="1:4" ht="25.5">
      <c r="A81" s="12"/>
      <c r="B81" s="107" t="s">
        <v>67</v>
      </c>
      <c r="C81" s="15" t="s">
        <v>68</v>
      </c>
      <c r="D81" s="69">
        <v>4043000</v>
      </c>
    </row>
    <row r="82" spans="1:4" ht="25.5">
      <c r="A82" s="12"/>
      <c r="B82" s="107">
        <v>2360</v>
      </c>
      <c r="C82" s="15" t="s">
        <v>118</v>
      </c>
      <c r="D82" s="69">
        <v>50000</v>
      </c>
    </row>
    <row r="83" spans="1:4" ht="12.75">
      <c r="A83" s="36">
        <v>852</v>
      </c>
      <c r="B83" s="74"/>
      <c r="C83" s="36" t="s">
        <v>74</v>
      </c>
      <c r="D83" s="123">
        <f>SUM(D74:D82)</f>
        <v>17638570</v>
      </c>
    </row>
    <row r="84" spans="1:4" ht="39" customHeight="1">
      <c r="A84" s="33" t="s">
        <v>75</v>
      </c>
      <c r="B84" s="29" t="s">
        <v>5</v>
      </c>
      <c r="C84" s="57" t="s">
        <v>105</v>
      </c>
      <c r="D84" s="94">
        <v>9230</v>
      </c>
    </row>
    <row r="85" spans="1:4" ht="12.75">
      <c r="A85" s="12"/>
      <c r="B85" s="7" t="s">
        <v>10</v>
      </c>
      <c r="C85" s="19" t="s">
        <v>6</v>
      </c>
      <c r="D85" s="94">
        <v>553545</v>
      </c>
    </row>
    <row r="86" spans="1:4" ht="12.75">
      <c r="A86" s="36" t="s">
        <v>75</v>
      </c>
      <c r="B86" s="74"/>
      <c r="C86" s="36" t="s">
        <v>76</v>
      </c>
      <c r="D86" s="95">
        <f>SUM(D84:D85)</f>
        <v>562775</v>
      </c>
    </row>
    <row r="87" spans="1:4" ht="12.75">
      <c r="A87" s="62">
        <v>900</v>
      </c>
      <c r="B87" s="72" t="s">
        <v>9</v>
      </c>
      <c r="C87" s="18" t="s">
        <v>4</v>
      </c>
      <c r="D87" s="69">
        <v>1500000</v>
      </c>
    </row>
    <row r="88" spans="1:4" ht="39.75" customHeight="1">
      <c r="A88" s="61"/>
      <c r="B88" s="124" t="s">
        <v>5</v>
      </c>
      <c r="C88" s="57" t="s">
        <v>105</v>
      </c>
      <c r="D88" s="69">
        <v>5400</v>
      </c>
    </row>
    <row r="89" spans="1:4" ht="12.75">
      <c r="A89" s="8"/>
      <c r="B89" s="72" t="s">
        <v>10</v>
      </c>
      <c r="C89" s="19" t="s">
        <v>6</v>
      </c>
      <c r="D89" s="69">
        <v>500</v>
      </c>
    </row>
    <row r="90" spans="1:4" ht="12.75">
      <c r="A90" s="8"/>
      <c r="B90" s="72" t="s">
        <v>119</v>
      </c>
      <c r="C90" s="19" t="s">
        <v>120</v>
      </c>
      <c r="D90" s="69">
        <v>6000</v>
      </c>
    </row>
    <row r="91" spans="1:4" ht="12.75">
      <c r="A91" s="12"/>
      <c r="B91" s="82" t="s">
        <v>17</v>
      </c>
      <c r="C91" s="13" t="s">
        <v>13</v>
      </c>
      <c r="D91" s="69">
        <v>3000</v>
      </c>
    </row>
    <row r="92" spans="1:4" ht="24.75" customHeight="1">
      <c r="A92" s="12"/>
      <c r="B92" s="107" t="s">
        <v>19</v>
      </c>
      <c r="C92" s="15" t="s">
        <v>20</v>
      </c>
      <c r="D92" s="69">
        <v>35000</v>
      </c>
    </row>
    <row r="93" spans="1:4" ht="12.75">
      <c r="A93" s="36" t="s">
        <v>77</v>
      </c>
      <c r="B93" s="74" t="s">
        <v>78</v>
      </c>
      <c r="C93" s="36" t="s">
        <v>79</v>
      </c>
      <c r="D93" s="95">
        <f>SUM(D87:D92)</f>
        <v>1549900</v>
      </c>
    </row>
    <row r="94" spans="1:4" ht="42.75" customHeight="1">
      <c r="A94" s="33">
        <v>926</v>
      </c>
      <c r="B94" s="29" t="s">
        <v>5</v>
      </c>
      <c r="C94" s="57" t="s">
        <v>105</v>
      </c>
      <c r="D94" s="94">
        <v>275600</v>
      </c>
    </row>
    <row r="95" spans="1:4" ht="12.75">
      <c r="A95" s="12"/>
      <c r="B95" s="9" t="s">
        <v>10</v>
      </c>
      <c r="C95" s="19" t="s">
        <v>6</v>
      </c>
      <c r="D95" s="94">
        <v>1181000</v>
      </c>
    </row>
    <row r="96" spans="1:4" ht="12.75">
      <c r="A96" s="8"/>
      <c r="B96" s="82" t="s">
        <v>16</v>
      </c>
      <c r="C96" s="19" t="s">
        <v>12</v>
      </c>
      <c r="D96" s="69">
        <v>5000</v>
      </c>
    </row>
    <row r="97" spans="1:4" ht="12.75">
      <c r="A97" s="12"/>
      <c r="B97" s="9" t="s">
        <v>17</v>
      </c>
      <c r="C97" s="13" t="s">
        <v>13</v>
      </c>
      <c r="D97" s="94">
        <v>50000</v>
      </c>
    </row>
    <row r="98" spans="1:4" ht="12.75">
      <c r="A98" s="45" t="s">
        <v>80</v>
      </c>
      <c r="B98" s="34" t="s">
        <v>78</v>
      </c>
      <c r="C98" s="52" t="s">
        <v>107</v>
      </c>
      <c r="D98" s="95">
        <f>SUM(D94:D97)</f>
        <v>1511600</v>
      </c>
    </row>
    <row r="99" spans="1:4" ht="13.5">
      <c r="A99" s="132" t="s">
        <v>91</v>
      </c>
      <c r="B99" s="133"/>
      <c r="C99" s="134"/>
      <c r="D99" s="125">
        <f>SUM(D21+D27+D30+D44+D46+D48+D50+D63+D66+D71+D73+D83+D86+D93+D98)</f>
        <v>189142489.01999998</v>
      </c>
    </row>
    <row r="100" spans="1:4" ht="12.75">
      <c r="A100" s="135" t="s">
        <v>92</v>
      </c>
      <c r="B100" s="136"/>
      <c r="C100" s="137"/>
      <c r="D100" s="94"/>
    </row>
    <row r="101" spans="1:4" ht="38.25">
      <c r="A101" s="53">
        <v>600</v>
      </c>
      <c r="B101" s="11" t="s">
        <v>97</v>
      </c>
      <c r="C101" s="13" t="s">
        <v>99</v>
      </c>
      <c r="D101" s="69">
        <v>213192</v>
      </c>
    </row>
    <row r="102" spans="1:4" ht="12.75">
      <c r="A102" s="45">
        <v>600</v>
      </c>
      <c r="B102" s="79"/>
      <c r="C102" s="45" t="s">
        <v>7</v>
      </c>
      <c r="D102" s="95">
        <f>D101</f>
        <v>213192</v>
      </c>
    </row>
    <row r="103" spans="1:4" ht="25.5" customHeight="1">
      <c r="A103" s="53">
        <v>700</v>
      </c>
      <c r="B103" s="29" t="s">
        <v>81</v>
      </c>
      <c r="C103" s="58" t="s">
        <v>121</v>
      </c>
      <c r="D103" s="94">
        <v>25000</v>
      </c>
    </row>
    <row r="104" spans="1:4" ht="24.75" customHeight="1">
      <c r="A104" s="46"/>
      <c r="B104" s="54" t="s">
        <v>82</v>
      </c>
      <c r="C104" s="49" t="s">
        <v>83</v>
      </c>
      <c r="D104" s="94">
        <v>4469000</v>
      </c>
    </row>
    <row r="105" spans="1:4" ht="12.75">
      <c r="A105" s="45" t="s">
        <v>84</v>
      </c>
      <c r="B105" s="73"/>
      <c r="C105" s="51" t="s">
        <v>18</v>
      </c>
      <c r="D105" s="95">
        <f>SUM(D103:D104)</f>
        <v>4494000</v>
      </c>
    </row>
    <row r="106" spans="1:4" ht="38.25">
      <c r="A106" s="53">
        <v>710</v>
      </c>
      <c r="B106" s="11" t="s">
        <v>97</v>
      </c>
      <c r="C106" s="13" t="s">
        <v>99</v>
      </c>
      <c r="D106" s="69">
        <v>1339312.87</v>
      </c>
    </row>
    <row r="107" spans="1:4" ht="12.75">
      <c r="A107" s="45">
        <v>710</v>
      </c>
      <c r="B107" s="79"/>
      <c r="C107" s="45" t="s">
        <v>22</v>
      </c>
      <c r="D107" s="95">
        <f>D106</f>
        <v>1339312.87</v>
      </c>
    </row>
    <row r="108" spans="1:4" ht="25.5">
      <c r="A108" s="30">
        <v>801</v>
      </c>
      <c r="B108" s="11" t="s">
        <v>114</v>
      </c>
      <c r="C108" s="13" t="s">
        <v>115</v>
      </c>
      <c r="D108" s="100">
        <v>174100</v>
      </c>
    </row>
    <row r="109" spans="1:4" ht="12.75">
      <c r="A109" s="45">
        <v>801</v>
      </c>
      <c r="B109" s="79"/>
      <c r="C109" s="45" t="s">
        <v>69</v>
      </c>
      <c r="D109" s="95">
        <f>D108</f>
        <v>174100</v>
      </c>
    </row>
    <row r="110" spans="1:4" ht="38.25">
      <c r="A110" s="53">
        <v>900</v>
      </c>
      <c r="B110" s="11" t="s">
        <v>97</v>
      </c>
      <c r="C110" s="13" t="s">
        <v>99</v>
      </c>
      <c r="D110" s="69">
        <v>7188744.79</v>
      </c>
    </row>
    <row r="111" spans="1:4" ht="12.75">
      <c r="A111" s="45">
        <v>900</v>
      </c>
      <c r="B111" s="79"/>
      <c r="C111" s="45" t="s">
        <v>79</v>
      </c>
      <c r="D111" s="95">
        <f>D110</f>
        <v>7188744.79</v>
      </c>
    </row>
    <row r="112" spans="1:4" ht="38.25">
      <c r="A112" s="53">
        <v>926</v>
      </c>
      <c r="B112" s="11" t="s">
        <v>97</v>
      </c>
      <c r="C112" s="13" t="s">
        <v>99</v>
      </c>
      <c r="D112" s="69">
        <v>2188123.81</v>
      </c>
    </row>
    <row r="113" spans="1:4" ht="12.75">
      <c r="A113" s="45">
        <v>926</v>
      </c>
      <c r="B113" s="79"/>
      <c r="C113" s="45" t="s">
        <v>107</v>
      </c>
      <c r="D113" s="95">
        <f>D112</f>
        <v>2188123.81</v>
      </c>
    </row>
    <row r="114" spans="1:4" ht="13.5">
      <c r="A114" s="65"/>
      <c r="B114" s="80"/>
      <c r="C114" s="126" t="s">
        <v>88</v>
      </c>
      <c r="D114" s="125">
        <f>D102+D105+D107+D109+D111+D113</f>
        <v>15597473.47</v>
      </c>
    </row>
    <row r="115" spans="1:4" ht="12.75">
      <c r="A115" s="66"/>
      <c r="B115" s="81"/>
      <c r="C115" s="67" t="s">
        <v>89</v>
      </c>
      <c r="D115" s="101">
        <f>SUM(D99+D114)</f>
        <v>204739962.48999998</v>
      </c>
    </row>
    <row r="117" spans="1:3" ht="12.75">
      <c r="A117" s="127"/>
      <c r="B117" s="128"/>
      <c r="C117" s="128"/>
    </row>
    <row r="118" spans="1:3" ht="12.75">
      <c r="A118" s="127" t="s">
        <v>109</v>
      </c>
      <c r="B118" s="128"/>
      <c r="C118" s="128"/>
    </row>
    <row r="122" ht="12.75">
      <c r="D122" s="88"/>
    </row>
    <row r="123" ht="12.75">
      <c r="D123" s="102"/>
    </row>
    <row r="124" ht="12.75">
      <c r="D124" s="102"/>
    </row>
    <row r="125" ht="12.75">
      <c r="D125" s="102"/>
    </row>
    <row r="126" ht="12.75">
      <c r="D126" s="102"/>
    </row>
    <row r="127" ht="12.75">
      <c r="D127" s="102"/>
    </row>
    <row r="128" ht="12.75">
      <c r="D128" s="102"/>
    </row>
    <row r="129" ht="12.75">
      <c r="D129" s="102"/>
    </row>
    <row r="130" ht="12.75">
      <c r="D130" s="102"/>
    </row>
    <row r="131" ht="12.75">
      <c r="D131" s="102"/>
    </row>
    <row r="132" ht="12.75">
      <c r="D132" s="102"/>
    </row>
    <row r="133" ht="12.75">
      <c r="D133" s="102"/>
    </row>
    <row r="134" ht="12.75">
      <c r="D134" s="102"/>
    </row>
    <row r="135" ht="12.75">
      <c r="D135" s="102"/>
    </row>
    <row r="136" ht="12.75">
      <c r="D136" s="102"/>
    </row>
    <row r="137" ht="12.75">
      <c r="D137" s="88"/>
    </row>
    <row r="138" spans="3:4" ht="12.75">
      <c r="C138" s="114"/>
      <c r="D138" s="102"/>
    </row>
    <row r="139" spans="3:4" ht="12.75">
      <c r="C139" s="114"/>
      <c r="D139" s="102"/>
    </row>
  </sheetData>
  <sheetProtection/>
  <mergeCells count="5">
    <mergeCell ref="A118:C118"/>
    <mergeCell ref="A14:C14"/>
    <mergeCell ref="A99:C99"/>
    <mergeCell ref="A100:C100"/>
    <mergeCell ref="A117:C117"/>
  </mergeCells>
  <printOptions/>
  <pageMargins left="0.5905511811023623" right="0.5905511811023623" top="0.7086614173228347" bottom="0.7086614173228347" header="0.11811023622047245" footer="0.1968503937007874"/>
  <pageSetup fitToHeight="3" horizontalDpi="600" verticalDpi="600" orientation="portrait" paperSize="9" scale="91" r:id="rId1"/>
  <headerFooter alignWithMargins="0">
    <oddFooter>&amp;CStrona &amp;P</oddFooter>
  </headerFooter>
  <rowBreaks count="2" manualBreakCount="2">
    <brk id="48" max="3" man="1"/>
    <brk id="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gralina</cp:lastModifiedBy>
  <cp:lastPrinted>2013-11-15T07:09:06Z</cp:lastPrinted>
  <dcterms:created xsi:type="dcterms:W3CDTF">1997-02-26T13:46:56Z</dcterms:created>
  <dcterms:modified xsi:type="dcterms:W3CDTF">2013-11-19T06:47:58Z</dcterms:modified>
  <cp:category/>
  <cp:version/>
  <cp:contentType/>
  <cp:contentStatus/>
</cp:coreProperties>
</file>