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jekt uchwały 2013" sheetId="1" r:id="rId1"/>
  </sheets>
  <definedNames>
    <definedName name="_xlnm.Print_Area" localSheetId="0">'projekt uchwały 2013'!$A$1:$N$45</definedName>
    <definedName name="_xlnm.Print_Titles" localSheetId="0">'projekt uchwały 2013'!$12:$12</definedName>
  </definedNames>
  <calcPr fullCalcOnLoad="1"/>
</workbook>
</file>

<file path=xl/sharedStrings.xml><?xml version="1.0" encoding="utf-8"?>
<sst xmlns="http://schemas.openxmlformats.org/spreadsheetml/2006/main" count="74" uniqueCount="65">
  <si>
    <t>Projekt budżetu miasta</t>
  </si>
  <si>
    <t>w zł</t>
  </si>
  <si>
    <t>Lp.</t>
  </si>
  <si>
    <t>Wyszczególnienie</t>
  </si>
  <si>
    <t>Dział</t>
  </si>
  <si>
    <t>Rozdz.</t>
  </si>
  <si>
    <t>Wartość kosztorysowa</t>
  </si>
  <si>
    <t>Poniesione nakłady do końca roku poprzedniego</t>
  </si>
  <si>
    <t>Wydatki budżetu (dotacje)</t>
  </si>
  <si>
    <t>Inne żródła finansowania</t>
  </si>
  <si>
    <t>Nakłady do wykonania po roku planowanym</t>
  </si>
  <si>
    <t>Termin rozpoczęcia Termin zakończenia</t>
  </si>
  <si>
    <t>JEDNOSTKI  BUDŻETOWE</t>
  </si>
  <si>
    <t>● URZĄD  MIASTA</t>
  </si>
  <si>
    <t>I</t>
  </si>
  <si>
    <t>Inwestycje pozostałe polegające na budownictwie inwestycyjnym i modernizacji</t>
  </si>
  <si>
    <t>Razem Wydział Inwestycji i Remontów</t>
  </si>
  <si>
    <t>III</t>
  </si>
  <si>
    <t>Wykaz innych wydatków</t>
  </si>
  <si>
    <t>Zakupy inwestycyjne nie związane z budownictwem</t>
  </si>
  <si>
    <t>II</t>
  </si>
  <si>
    <t>Wydział Zarządzania Kryzysowego</t>
  </si>
  <si>
    <t>Razem Wydział Zarządzania Kryzysowego</t>
  </si>
  <si>
    <t>RAZEM  URZĄD  MIASTA</t>
  </si>
  <si>
    <t>Inwestycje z udziałem środków budżetu Unii Europejskiej</t>
  </si>
  <si>
    <t xml:space="preserve">Remont i modernizacja budynku mieszkalno-usługowego przy ul. Portowej 70 w Kędzierzynie-Koźlu. Zadanie do Działania 6.1 "Rewitalizacja obszrów miejskich" Regionalnego Programu Operacyjnego dla Województwa Opolskiego na lata 2007-2013 </t>
  </si>
  <si>
    <r>
      <t>2007</t>
    </r>
    <r>
      <rPr>
        <sz val="10"/>
        <rFont val="Times New Roman"/>
        <family val="1"/>
      </rPr>
      <t xml:space="preserve">
2013</t>
    </r>
  </si>
  <si>
    <t>Razem Miejski Zarząd Budynków Komunalnych</t>
  </si>
  <si>
    <t>OGÓŁEM  ZADANIA  INWESTYCYJNE</t>
  </si>
  <si>
    <t xml:space="preserve">                                                                     Wykaz zadań inwestycyjnych planowanych do realizacji w roku 2013</t>
  </si>
  <si>
    <t>Plan początkowy na 2012r.</t>
  </si>
  <si>
    <t>Plan po zmianach na 2012r.</t>
  </si>
  <si>
    <t>Przewidywane wykonanie na 2012 r.</t>
  </si>
  <si>
    <t>Projekt planu na 2013r.</t>
  </si>
  <si>
    <t xml:space="preserve">PT budowy łącznika obwodnicy północnej z ul. Przyjaźni  /Strzelecką </t>
  </si>
  <si>
    <t>Uzupełnienie kanalizacji ściekowej na obszarze gminy</t>
  </si>
  <si>
    <t>Budowa parkingów na oś. Leśna</t>
  </si>
  <si>
    <t>PT i przebudowa parkingu przy ul. Sikorskiego</t>
  </si>
  <si>
    <t xml:space="preserve">PT i wykonanie adaptacji budynku przy ul. Dąbrowszczaków na mieszkania socjalne </t>
  </si>
  <si>
    <t>Dokumentacja projektowa budowy   i budowa sali gimnastycznej przy Zespole Szkół Miejskich Nr 3</t>
  </si>
  <si>
    <t>PT i budowa boiska ORLIK przy SP 11</t>
  </si>
  <si>
    <t>Odrzańskie przystanie produktem turystycznym polsko-czeskiego pogranicza. Etap I - dokumentacja</t>
  </si>
  <si>
    <t>Wykonanie projektu technicznego wału przeciwopowodziowego wraz z zastawką na potoku Lineta od ul. Głubczyckiej do ul. Chrobrego</t>
  </si>
  <si>
    <t>PT i budowa drogi ul. Błonie</t>
  </si>
  <si>
    <t xml:space="preserve">Budowa ulic na     os. Powstańców Śląskich </t>
  </si>
  <si>
    <r>
      <t>2012</t>
    </r>
    <r>
      <rPr>
        <sz val="10"/>
        <color indexed="8"/>
        <rFont val="Times New Roman"/>
        <family val="1"/>
      </rPr>
      <t xml:space="preserve">
2013</t>
    </r>
  </si>
  <si>
    <t>Przebudowa ul. Kanonierów</t>
  </si>
  <si>
    <r>
      <rPr>
        <u val="single"/>
        <sz val="10"/>
        <color indexed="8"/>
        <rFont val="Times New Roman"/>
        <family val="1"/>
      </rPr>
      <t>2008</t>
    </r>
    <r>
      <rPr>
        <sz val="10"/>
        <color indexed="8"/>
        <rFont val="Times New Roman"/>
        <family val="1"/>
      </rPr>
      <t xml:space="preserve">
2013</t>
    </r>
  </si>
  <si>
    <r>
      <rPr>
        <u val="single"/>
        <sz val="10"/>
        <color indexed="8"/>
        <rFont val="Times New Roman"/>
        <family val="1"/>
      </rPr>
      <t>2011</t>
    </r>
    <r>
      <rPr>
        <sz val="10"/>
        <color indexed="8"/>
        <rFont val="Times New Roman"/>
        <family val="1"/>
      </rPr>
      <t xml:space="preserve">
2014</t>
    </r>
  </si>
  <si>
    <r>
      <rPr>
        <u val="single"/>
        <sz val="10"/>
        <color indexed="8"/>
        <rFont val="Times New Roman"/>
        <family val="1"/>
      </rPr>
      <t>2013</t>
    </r>
    <r>
      <rPr>
        <sz val="10"/>
        <color indexed="8"/>
        <rFont val="Times New Roman"/>
        <family val="1"/>
      </rPr>
      <t xml:space="preserve">
2014</t>
    </r>
  </si>
  <si>
    <r>
      <rPr>
        <u val="single"/>
        <sz val="10"/>
        <color indexed="8"/>
        <rFont val="Times New Roman"/>
        <family val="1"/>
      </rPr>
      <t>2012</t>
    </r>
    <r>
      <rPr>
        <sz val="10"/>
        <color indexed="8"/>
        <rFont val="Times New Roman"/>
        <family val="1"/>
      </rPr>
      <t xml:space="preserve">
2013</t>
    </r>
  </si>
  <si>
    <r>
      <rPr>
        <u val="single"/>
        <sz val="10"/>
        <color indexed="8"/>
        <rFont val="Times New Roman"/>
        <family val="1"/>
      </rPr>
      <t>2012</t>
    </r>
    <r>
      <rPr>
        <sz val="10"/>
        <color indexed="8"/>
        <rFont val="Times New Roman"/>
        <family val="1"/>
      </rPr>
      <t xml:space="preserve">
2015</t>
    </r>
  </si>
  <si>
    <r>
      <rPr>
        <u val="single"/>
        <sz val="10"/>
        <color indexed="8"/>
        <rFont val="Times New Roman"/>
        <family val="1"/>
      </rPr>
      <t>2008</t>
    </r>
    <r>
      <rPr>
        <sz val="10"/>
        <color indexed="8"/>
        <rFont val="Times New Roman"/>
        <family val="1"/>
      </rPr>
      <t xml:space="preserve">
2019</t>
    </r>
  </si>
  <si>
    <r>
      <rPr>
        <u val="single"/>
        <sz val="10"/>
        <color indexed="8"/>
        <rFont val="Times New Roman"/>
        <family val="1"/>
      </rPr>
      <t>2008</t>
    </r>
    <r>
      <rPr>
        <sz val="10"/>
        <color indexed="8"/>
        <rFont val="Times New Roman"/>
        <family val="1"/>
      </rPr>
      <t xml:space="preserve">
2021</t>
    </r>
  </si>
  <si>
    <t>PT i budowa boiska osiedlowgo os. Zachód</t>
  </si>
  <si>
    <t>Zakup pompy o wysokiej wydajności na cele ochrony przeciwpowodziowej</t>
  </si>
  <si>
    <r>
      <rPr>
        <u val="single"/>
        <sz val="10"/>
        <color indexed="8"/>
        <rFont val="Times New Roman"/>
        <family val="1"/>
      </rPr>
      <t>2011</t>
    </r>
    <r>
      <rPr>
        <sz val="10"/>
        <color indexed="8"/>
        <rFont val="Times New Roman"/>
        <family val="1"/>
      </rPr>
      <t xml:space="preserve">
2013</t>
    </r>
  </si>
  <si>
    <t>PT i przebudowa parkingu przy ul. Lompy</t>
  </si>
  <si>
    <t>Kędzierzyn-Koźle, listopad 2012r.</t>
  </si>
  <si>
    <t>PT i wykonanie tunelu w nasypie kolejowym łączącym ul. Kozielską i Al. Jana Pawła II</t>
  </si>
  <si>
    <t>Miejski Zarząd Budynków Komunalnych</t>
  </si>
  <si>
    <t>Wydział Inżynierii Miejskiej</t>
  </si>
  <si>
    <t>Załącznik Nr 8</t>
  </si>
  <si>
    <t>do projektu uchwały</t>
  </si>
  <si>
    <t>Rady Miasta Kędzierzyn-Koźle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</si>
</sst>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;[Red]#,##0"/>
  </numFmts>
  <fonts count="37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11"/>
      <name val="Czcionka tekstu podstawowego"/>
      <family val="2"/>
    </font>
    <font>
      <sz val="10"/>
      <name val="Czcionka tekstu podstawowego"/>
      <family val="2"/>
    </font>
    <font>
      <sz val="11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3" fontId="23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shrinkToFit="1"/>
    </xf>
    <xf numFmtId="4" fontId="21" fillId="0" borderId="11" xfId="0" applyNumberFormat="1" applyFont="1" applyBorder="1" applyAlignment="1">
      <alignment shrinkToFit="1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4" fontId="21" fillId="0" borderId="10" xfId="0" applyNumberFormat="1" applyFont="1" applyBorder="1" applyAlignment="1">
      <alignment vertical="top"/>
    </xf>
    <xf numFmtId="4" fontId="21" fillId="0" borderId="11" xfId="0" applyNumberFormat="1" applyFont="1" applyBorder="1" applyAlignment="1">
      <alignment vertical="top"/>
    </xf>
    <xf numFmtId="4" fontId="27" fillId="0" borderId="10" xfId="0" applyNumberFormat="1" applyFont="1" applyBorder="1" applyAlignment="1">
      <alignment vertical="top"/>
    </xf>
    <xf numFmtId="4" fontId="28" fillId="0" borderId="10" xfId="0" applyNumberFormat="1" applyFont="1" applyBorder="1" applyAlignment="1">
      <alignment shrinkToFit="1"/>
    </xf>
    <xf numFmtId="4" fontId="28" fillId="0" borderId="14" xfId="0" applyNumberFormat="1" applyFont="1" applyBorder="1" applyAlignment="1">
      <alignment shrinkToFit="1"/>
    </xf>
    <xf numFmtId="0" fontId="28" fillId="0" borderId="10" xfId="0" applyFont="1" applyBorder="1" applyAlignment="1">
      <alignment/>
    </xf>
    <xf numFmtId="0" fontId="23" fillId="0" borderId="15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4" fontId="21" fillId="0" borderId="10" xfId="0" applyNumberFormat="1" applyFont="1" applyBorder="1" applyAlignment="1">
      <alignment horizontal="center" vertical="top"/>
    </xf>
    <xf numFmtId="4" fontId="21" fillId="0" borderId="10" xfId="0" applyNumberFormat="1" applyFont="1" applyBorder="1" applyAlignment="1">
      <alignment horizontal="right" vertical="center" shrinkToFit="1"/>
    </xf>
    <xf numFmtId="4" fontId="21" fillId="0" borderId="11" xfId="0" applyNumberFormat="1" applyFont="1" applyBorder="1" applyAlignment="1">
      <alignment horizontal="right" vertical="center" shrinkToFit="1"/>
    </xf>
    <xf numFmtId="0" fontId="21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horizontal="right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4" fontId="23" fillId="0" borderId="19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vertical="center" wrapText="1"/>
    </xf>
    <xf numFmtId="4" fontId="27" fillId="0" borderId="10" xfId="0" applyNumberFormat="1" applyFont="1" applyBorder="1" applyAlignment="1">
      <alignment shrinkToFit="1"/>
    </xf>
    <xf numFmtId="0" fontId="25" fillId="0" borderId="10" xfId="0" applyFont="1" applyBorder="1" applyAlignment="1">
      <alignment/>
    </xf>
    <xf numFmtId="4" fontId="36" fillId="0" borderId="14" xfId="0" applyNumberFormat="1" applyFont="1" applyBorder="1" applyAlignment="1">
      <alignment shrinkToFit="1"/>
    </xf>
    <xf numFmtId="4" fontId="27" fillId="0" borderId="15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 shrinkToFit="1"/>
    </xf>
    <xf numFmtId="0" fontId="2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1" fillId="0" borderId="11" xfId="0" applyFont="1" applyBorder="1" applyAlignment="1">
      <alignment horizontal="left" vertical="top"/>
    </xf>
    <xf numFmtId="0" fontId="28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4" fontId="23" fillId="0" borderId="12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right" shrinkToFit="1"/>
    </xf>
    <xf numFmtId="4" fontId="29" fillId="0" borderId="11" xfId="0" applyNumberFormat="1" applyFont="1" applyBorder="1" applyAlignment="1">
      <alignment horizontal="right" shrinkToFit="1"/>
    </xf>
    <xf numFmtId="4" fontId="23" fillId="0" borderId="12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0" fillId="20" borderId="12" xfId="0" applyFont="1" applyFill="1" applyBorder="1" applyAlignment="1">
      <alignment horizontal="left" vertical="top"/>
    </xf>
    <xf numFmtId="0" fontId="20" fillId="20" borderId="14" xfId="0" applyFont="1" applyFill="1" applyBorder="1" applyAlignment="1">
      <alignment horizontal="left" vertical="top"/>
    </xf>
    <xf numFmtId="0" fontId="20" fillId="20" borderId="11" xfId="0" applyFont="1" applyFill="1" applyBorder="1" applyAlignment="1">
      <alignment horizontal="left" vertical="top"/>
    </xf>
    <xf numFmtId="0" fontId="21" fillId="0" borderId="12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4" fontId="21" fillId="0" borderId="12" xfId="0" applyNumberFormat="1" applyFont="1" applyBorder="1" applyAlignment="1">
      <alignment vertical="top"/>
    </xf>
    <xf numFmtId="4" fontId="21" fillId="0" borderId="11" xfId="0" applyNumberFormat="1" applyFont="1" applyBorder="1" applyAlignment="1">
      <alignment vertical="top"/>
    </xf>
    <xf numFmtId="0" fontId="28" fillId="0" borderId="12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4" fontId="27" fillId="0" borderId="12" xfId="0" applyNumberFormat="1" applyFont="1" applyBorder="1" applyAlignment="1">
      <alignment shrinkToFit="1"/>
    </xf>
    <xf numFmtId="4" fontId="27" fillId="0" borderId="11" xfId="0" applyNumberFormat="1" applyFont="1" applyBorder="1" applyAlignment="1">
      <alignment shrinkToFit="1"/>
    </xf>
    <xf numFmtId="4" fontId="19" fillId="0" borderId="20" xfId="0" applyNumberFormat="1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left"/>
    </xf>
    <xf numFmtId="0" fontId="20" fillId="20" borderId="14" xfId="0" applyFont="1" applyFill="1" applyBorder="1" applyAlignment="1">
      <alignment horizontal="left"/>
    </xf>
    <xf numFmtId="0" fontId="20" fillId="20" borderId="11" xfId="0" applyFont="1" applyFill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right" vertical="center" shrinkToFit="1"/>
    </xf>
    <xf numFmtId="4" fontId="21" fillId="0" borderId="11" xfId="0" applyNumberFormat="1" applyFont="1" applyBorder="1" applyAlignment="1">
      <alignment horizontal="right" vertical="center" shrinkToFit="1"/>
    </xf>
    <xf numFmtId="0" fontId="19" fillId="0" borderId="0" xfId="0" applyFont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Normal="90" zoomScaleSheetLayoutView="100" workbookViewId="0" topLeftCell="A1">
      <selection activeCell="A1" sqref="A1"/>
    </sheetView>
  </sheetViews>
  <sheetFormatPr defaultColWidth="8.796875" defaultRowHeight="14.25"/>
  <cols>
    <col min="1" max="1" width="3.19921875" style="0" customWidth="1"/>
    <col min="2" max="2" width="19.8984375" style="0" customWidth="1"/>
    <col min="3" max="3" width="3.8984375" style="0" customWidth="1"/>
    <col min="4" max="4" width="5.69921875" style="0" customWidth="1"/>
    <col min="5" max="5" width="11.09765625" style="0" customWidth="1"/>
    <col min="6" max="6" width="11.3984375" style="0" customWidth="1"/>
    <col min="7" max="7" width="9.69921875" style="0" customWidth="1"/>
    <col min="8" max="8" width="10.8984375" style="0" bestFit="1" customWidth="1"/>
    <col min="9" max="9" width="11.69921875" style="0" customWidth="1"/>
    <col min="10" max="10" width="9.8984375" style="62" customWidth="1"/>
    <col min="11" max="11" width="4.09765625" style="0" customWidth="1"/>
    <col min="12" max="12" width="6.3984375" style="0" customWidth="1"/>
    <col min="13" max="13" width="10.59765625" style="0" customWidth="1"/>
    <col min="14" max="14" width="13.3984375" style="1" customWidth="1"/>
    <col min="15" max="15" width="9.69921875" style="0" bestFit="1" customWidth="1"/>
  </cols>
  <sheetData>
    <row r="1" spans="11:12" ht="14.25">
      <c r="K1" s="104"/>
      <c r="L1" s="104"/>
    </row>
    <row r="2" spans="10:14" ht="15">
      <c r="J2" s="63"/>
      <c r="K2" s="104"/>
      <c r="L2" s="104"/>
      <c r="M2" s="136" t="s">
        <v>62</v>
      </c>
      <c r="N2" s="136"/>
    </row>
    <row r="3" spans="10:14" ht="15">
      <c r="J3" s="63"/>
      <c r="K3" s="104"/>
      <c r="L3" s="104"/>
      <c r="M3" s="78" t="s">
        <v>63</v>
      </c>
      <c r="N3" s="78"/>
    </row>
    <row r="4" spans="11:14" ht="15">
      <c r="K4" s="104"/>
      <c r="L4" s="104"/>
      <c r="M4" s="78" t="s">
        <v>64</v>
      </c>
      <c r="N4" s="78"/>
    </row>
    <row r="5" spans="1:14" s="3" customFormat="1" ht="15.75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s="4" customFormat="1" ht="15.75">
      <c r="A6" s="118" t="s">
        <v>29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0:14" s="2" customFormat="1" ht="6.75" customHeight="1" hidden="1">
      <c r="J7" s="64"/>
      <c r="N7" s="5" t="s">
        <v>1</v>
      </c>
    </row>
    <row r="8" spans="1:14" s="6" customFormat="1" ht="19.5" customHeight="1">
      <c r="A8" s="109" t="s">
        <v>2</v>
      </c>
      <c r="B8" s="106" t="s">
        <v>3</v>
      </c>
      <c r="C8" s="109" t="s">
        <v>4</v>
      </c>
      <c r="D8" s="109" t="s">
        <v>5</v>
      </c>
      <c r="E8" s="112" t="s">
        <v>6</v>
      </c>
      <c r="F8" s="106" t="s">
        <v>7</v>
      </c>
      <c r="G8" s="115" t="s">
        <v>8</v>
      </c>
      <c r="H8" s="116"/>
      <c r="I8" s="116"/>
      <c r="J8" s="117"/>
      <c r="K8" s="120" t="s">
        <v>9</v>
      </c>
      <c r="L8" s="121"/>
      <c r="M8" s="106" t="s">
        <v>10</v>
      </c>
      <c r="N8" s="106" t="s">
        <v>11</v>
      </c>
    </row>
    <row r="9" spans="1:14" s="6" customFormat="1" ht="12.75" customHeight="1" hidden="1">
      <c r="A9" s="110"/>
      <c r="B9" s="107"/>
      <c r="C9" s="110"/>
      <c r="D9" s="110"/>
      <c r="E9" s="113"/>
      <c r="F9" s="107"/>
      <c r="G9" s="106" t="s">
        <v>30</v>
      </c>
      <c r="H9" s="106" t="s">
        <v>31</v>
      </c>
      <c r="I9" s="106" t="s">
        <v>32</v>
      </c>
      <c r="J9" s="137" t="s">
        <v>33</v>
      </c>
      <c r="K9" s="122"/>
      <c r="L9" s="123"/>
      <c r="M9" s="107"/>
      <c r="N9" s="107"/>
    </row>
    <row r="10" spans="1:14" s="6" customFormat="1" ht="12.75" customHeight="1" hidden="1">
      <c r="A10" s="110"/>
      <c r="B10" s="107"/>
      <c r="C10" s="110"/>
      <c r="D10" s="110"/>
      <c r="E10" s="113"/>
      <c r="F10" s="107"/>
      <c r="G10" s="107"/>
      <c r="H10" s="107"/>
      <c r="I10" s="107"/>
      <c r="J10" s="138"/>
      <c r="K10" s="122"/>
      <c r="L10" s="123"/>
      <c r="M10" s="107"/>
      <c r="N10" s="107"/>
    </row>
    <row r="11" spans="1:14" s="7" customFormat="1" ht="50.25" customHeight="1">
      <c r="A11" s="111"/>
      <c r="B11" s="108"/>
      <c r="C11" s="111"/>
      <c r="D11" s="111"/>
      <c r="E11" s="114"/>
      <c r="F11" s="108"/>
      <c r="G11" s="108"/>
      <c r="H11" s="108"/>
      <c r="I11" s="108"/>
      <c r="J11" s="139"/>
      <c r="K11" s="124"/>
      <c r="L11" s="125"/>
      <c r="M11" s="108"/>
      <c r="N11" s="108"/>
    </row>
    <row r="12" spans="1:14" s="6" customFormat="1" ht="16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5">
        <v>10</v>
      </c>
      <c r="K12" s="129">
        <v>11</v>
      </c>
      <c r="L12" s="130"/>
      <c r="M12" s="9">
        <v>12</v>
      </c>
      <c r="N12" s="8">
        <v>13</v>
      </c>
    </row>
    <row r="13" spans="1:14" s="6" customFormat="1" ht="16.5" customHeight="1">
      <c r="A13" s="126" t="s">
        <v>12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</row>
    <row r="14" spans="1:14" s="6" customFormat="1" ht="16.5" customHeight="1">
      <c r="A14" s="126" t="s">
        <v>13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</row>
    <row r="15" spans="1:14" s="6" customFormat="1" ht="16.5" customHeight="1">
      <c r="A15" s="126" t="s">
        <v>61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</row>
    <row r="16" spans="1:14" s="6" customFormat="1" ht="12.75">
      <c r="A16" s="10" t="s">
        <v>14</v>
      </c>
      <c r="B16" s="91" t="s">
        <v>15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</row>
    <row r="17" spans="1:14" s="6" customFormat="1" ht="27" customHeight="1">
      <c r="A17" s="53">
        <v>1</v>
      </c>
      <c r="B17" s="38" t="s">
        <v>36</v>
      </c>
      <c r="C17" s="39">
        <v>600</v>
      </c>
      <c r="D17" s="39">
        <v>60016</v>
      </c>
      <c r="E17" s="41">
        <f>SUM(I17:J17)</f>
        <v>540000</v>
      </c>
      <c r="F17" s="41">
        <v>0</v>
      </c>
      <c r="G17" s="41">
        <v>400000</v>
      </c>
      <c r="H17" s="41">
        <v>400000</v>
      </c>
      <c r="I17" s="41">
        <v>400000</v>
      </c>
      <c r="J17" s="54">
        <v>140000</v>
      </c>
      <c r="K17" s="82">
        <v>0</v>
      </c>
      <c r="L17" s="83"/>
      <c r="M17" s="42">
        <v>0</v>
      </c>
      <c r="N17" s="49" t="s">
        <v>45</v>
      </c>
    </row>
    <row r="18" spans="1:14" s="6" customFormat="1" ht="24.75" customHeight="1">
      <c r="A18" s="53">
        <v>2</v>
      </c>
      <c r="B18" s="38" t="s">
        <v>46</v>
      </c>
      <c r="C18" s="39">
        <v>600</v>
      </c>
      <c r="D18" s="39">
        <v>60016</v>
      </c>
      <c r="E18" s="41">
        <v>1260000</v>
      </c>
      <c r="F18" s="41">
        <v>50000</v>
      </c>
      <c r="G18" s="41">
        <v>600000</v>
      </c>
      <c r="H18" s="41">
        <v>600000</v>
      </c>
      <c r="I18" s="41">
        <v>600000</v>
      </c>
      <c r="J18" s="54">
        <v>610000</v>
      </c>
      <c r="K18" s="82">
        <v>0</v>
      </c>
      <c r="L18" s="83"/>
      <c r="M18" s="43">
        <v>0</v>
      </c>
      <c r="N18" s="50" t="s">
        <v>47</v>
      </c>
    </row>
    <row r="19" spans="1:14" s="6" customFormat="1" ht="40.5" customHeight="1">
      <c r="A19" s="53">
        <v>3</v>
      </c>
      <c r="B19" s="38" t="s">
        <v>34</v>
      </c>
      <c r="C19" s="39">
        <v>600</v>
      </c>
      <c r="D19" s="39">
        <v>60016</v>
      </c>
      <c r="E19" s="41">
        <f>SUM(I19:M19)</f>
        <v>580000</v>
      </c>
      <c r="F19" s="41">
        <v>0</v>
      </c>
      <c r="G19" s="41">
        <v>300000</v>
      </c>
      <c r="H19" s="41">
        <v>50000</v>
      </c>
      <c r="I19" s="41">
        <v>50000</v>
      </c>
      <c r="J19" s="54">
        <v>200000</v>
      </c>
      <c r="K19" s="82">
        <v>0</v>
      </c>
      <c r="L19" s="83"/>
      <c r="M19" s="44">
        <v>330000</v>
      </c>
      <c r="N19" s="46" t="s">
        <v>48</v>
      </c>
    </row>
    <row r="20" spans="1:14" s="12" customFormat="1" ht="27" customHeight="1">
      <c r="A20" s="53">
        <v>4</v>
      </c>
      <c r="B20" s="38" t="s">
        <v>37</v>
      </c>
      <c r="C20" s="39">
        <v>600</v>
      </c>
      <c r="D20" s="39">
        <v>60016</v>
      </c>
      <c r="E20" s="41">
        <f>SUM(I20:J20)</f>
        <v>580000</v>
      </c>
      <c r="F20" s="41">
        <v>0</v>
      </c>
      <c r="G20" s="41">
        <v>120000</v>
      </c>
      <c r="H20" s="41">
        <v>120000</v>
      </c>
      <c r="I20" s="41">
        <v>120000</v>
      </c>
      <c r="J20" s="54">
        <v>460000</v>
      </c>
      <c r="K20" s="86">
        <v>0</v>
      </c>
      <c r="L20" s="87"/>
      <c r="M20" s="44">
        <v>0</v>
      </c>
      <c r="N20" s="46" t="s">
        <v>50</v>
      </c>
    </row>
    <row r="21" spans="1:14" s="12" customFormat="1" ht="27" customHeight="1">
      <c r="A21" s="53">
        <v>5</v>
      </c>
      <c r="B21" s="38" t="s">
        <v>57</v>
      </c>
      <c r="C21" s="39">
        <v>600</v>
      </c>
      <c r="D21" s="39">
        <v>60016</v>
      </c>
      <c r="E21" s="41">
        <f>SUM(I21:J21)</f>
        <v>490000</v>
      </c>
      <c r="F21" s="41">
        <v>0</v>
      </c>
      <c r="G21" s="41">
        <v>200000</v>
      </c>
      <c r="H21" s="41">
        <v>200000</v>
      </c>
      <c r="I21" s="41">
        <v>200000</v>
      </c>
      <c r="J21" s="54">
        <v>290000</v>
      </c>
      <c r="K21" s="102">
        <v>0</v>
      </c>
      <c r="L21" s="103"/>
      <c r="M21" s="61">
        <v>0</v>
      </c>
      <c r="N21" s="46" t="s">
        <v>50</v>
      </c>
    </row>
    <row r="22" spans="1:14" s="12" customFormat="1" ht="27.75" customHeight="1">
      <c r="A22" s="53">
        <v>6</v>
      </c>
      <c r="B22" s="38" t="s">
        <v>43</v>
      </c>
      <c r="C22" s="39">
        <v>600</v>
      </c>
      <c r="D22" s="39">
        <v>60016</v>
      </c>
      <c r="E22" s="41">
        <v>500000</v>
      </c>
      <c r="F22" s="41">
        <v>0</v>
      </c>
      <c r="G22" s="41">
        <v>0</v>
      </c>
      <c r="H22" s="41">
        <v>0</v>
      </c>
      <c r="I22" s="41">
        <v>0</v>
      </c>
      <c r="J22" s="54">
        <v>100000</v>
      </c>
      <c r="K22" s="82">
        <v>0</v>
      </c>
      <c r="L22" s="83"/>
      <c r="M22" s="45">
        <v>400000</v>
      </c>
      <c r="N22" s="46" t="s">
        <v>49</v>
      </c>
    </row>
    <row r="23" spans="1:14" s="6" customFormat="1" ht="27" customHeight="1">
      <c r="A23" s="53">
        <v>7</v>
      </c>
      <c r="B23" s="38" t="s">
        <v>44</v>
      </c>
      <c r="C23" s="39">
        <v>600</v>
      </c>
      <c r="D23" s="39">
        <v>60016</v>
      </c>
      <c r="E23" s="41">
        <v>10953700</v>
      </c>
      <c r="F23" s="41">
        <v>0</v>
      </c>
      <c r="G23" s="41">
        <v>200000</v>
      </c>
      <c r="H23" s="41">
        <v>200000</v>
      </c>
      <c r="I23" s="41">
        <v>53700</v>
      </c>
      <c r="J23" s="54">
        <v>500000</v>
      </c>
      <c r="K23" s="86">
        <v>0</v>
      </c>
      <c r="L23" s="87"/>
      <c r="M23" s="44">
        <v>10400000</v>
      </c>
      <c r="N23" s="51" t="s">
        <v>51</v>
      </c>
    </row>
    <row r="24" spans="1:14" s="12" customFormat="1" ht="53.25" customHeight="1">
      <c r="A24" s="53">
        <v>8</v>
      </c>
      <c r="B24" s="38" t="s">
        <v>59</v>
      </c>
      <c r="C24" s="39">
        <v>600</v>
      </c>
      <c r="D24" s="39">
        <v>60095</v>
      </c>
      <c r="E24" s="41">
        <f>SUM(I24:J24)</f>
        <v>320000</v>
      </c>
      <c r="F24" s="41">
        <v>0</v>
      </c>
      <c r="G24" s="41">
        <v>120000</v>
      </c>
      <c r="H24" s="41">
        <v>120000</v>
      </c>
      <c r="I24" s="41">
        <v>120000</v>
      </c>
      <c r="J24" s="54">
        <v>200000</v>
      </c>
      <c r="K24" s="102">
        <v>0</v>
      </c>
      <c r="L24" s="103"/>
      <c r="M24" s="44">
        <v>0</v>
      </c>
      <c r="N24" s="47" t="s">
        <v>50</v>
      </c>
    </row>
    <row r="25" spans="1:14" s="12" customFormat="1" ht="54.75" customHeight="1">
      <c r="A25" s="53">
        <v>9</v>
      </c>
      <c r="B25" s="38" t="s">
        <v>38</v>
      </c>
      <c r="C25" s="39">
        <v>700</v>
      </c>
      <c r="D25" s="39">
        <v>70095</v>
      </c>
      <c r="E25" s="41">
        <v>3559398</v>
      </c>
      <c r="F25" s="41">
        <v>34</v>
      </c>
      <c r="G25" s="41">
        <v>1000000</v>
      </c>
      <c r="H25" s="41">
        <v>1059364</v>
      </c>
      <c r="I25" s="41">
        <v>1059364</v>
      </c>
      <c r="J25" s="54">
        <v>2500000</v>
      </c>
      <c r="K25" s="86">
        <v>0</v>
      </c>
      <c r="L25" s="87"/>
      <c r="M25" s="44">
        <v>0</v>
      </c>
      <c r="N25" s="47" t="s">
        <v>56</v>
      </c>
    </row>
    <row r="26" spans="1:14" s="6" customFormat="1" ht="76.5">
      <c r="A26" s="53">
        <v>10</v>
      </c>
      <c r="B26" s="38" t="s">
        <v>42</v>
      </c>
      <c r="C26" s="39">
        <v>754</v>
      </c>
      <c r="D26" s="39">
        <v>75414</v>
      </c>
      <c r="E26" s="41">
        <v>500000</v>
      </c>
      <c r="F26" s="41">
        <v>0</v>
      </c>
      <c r="G26" s="41">
        <v>0</v>
      </c>
      <c r="H26" s="41">
        <v>0</v>
      </c>
      <c r="I26" s="41">
        <v>0</v>
      </c>
      <c r="J26" s="54">
        <v>250000</v>
      </c>
      <c r="K26" s="100">
        <v>0</v>
      </c>
      <c r="L26" s="101"/>
      <c r="M26" s="44">
        <v>250000</v>
      </c>
      <c r="N26" s="47" t="s">
        <v>49</v>
      </c>
    </row>
    <row r="27" spans="1:14" s="6" customFormat="1" ht="51">
      <c r="A27" s="53">
        <v>11</v>
      </c>
      <c r="B27" s="38" t="s">
        <v>39</v>
      </c>
      <c r="C27" s="39">
        <v>801</v>
      </c>
      <c r="D27" s="39">
        <v>80101</v>
      </c>
      <c r="E27" s="41">
        <f>SUM(I27:J27)</f>
        <v>2678000</v>
      </c>
      <c r="F27" s="41">
        <v>0</v>
      </c>
      <c r="G27" s="41">
        <v>90000</v>
      </c>
      <c r="H27" s="41">
        <v>90000</v>
      </c>
      <c r="I27" s="41">
        <v>78000</v>
      </c>
      <c r="J27" s="54">
        <v>2600000</v>
      </c>
      <c r="K27" s="100">
        <v>0</v>
      </c>
      <c r="L27" s="101"/>
      <c r="M27" s="44">
        <v>0</v>
      </c>
      <c r="N27" s="47" t="s">
        <v>50</v>
      </c>
    </row>
    <row r="28" spans="1:14" s="6" customFormat="1" ht="38.25">
      <c r="A28" s="53">
        <v>12</v>
      </c>
      <c r="B28" s="38" t="s">
        <v>35</v>
      </c>
      <c r="C28" s="39">
        <v>900</v>
      </c>
      <c r="D28" s="39">
        <v>90001</v>
      </c>
      <c r="E28" s="41">
        <v>13492480</v>
      </c>
      <c r="F28" s="41">
        <v>3616444</v>
      </c>
      <c r="G28" s="41">
        <v>650000</v>
      </c>
      <c r="H28" s="41">
        <v>650000</v>
      </c>
      <c r="I28" s="41">
        <v>650000</v>
      </c>
      <c r="J28" s="54">
        <v>500000</v>
      </c>
      <c r="K28" s="100">
        <v>0</v>
      </c>
      <c r="L28" s="101"/>
      <c r="M28" s="44">
        <v>8726036</v>
      </c>
      <c r="N28" s="46" t="s">
        <v>52</v>
      </c>
    </row>
    <row r="29" spans="1:14" s="6" customFormat="1" ht="38.25">
      <c r="A29" s="53">
        <v>13</v>
      </c>
      <c r="B29" s="40" t="s">
        <v>35</v>
      </c>
      <c r="C29" s="39">
        <v>900</v>
      </c>
      <c r="D29" s="39">
        <v>90019</v>
      </c>
      <c r="E29" s="41">
        <v>45166489.3</v>
      </c>
      <c r="F29" s="41">
        <v>5213126</v>
      </c>
      <c r="G29" s="41">
        <v>950000</v>
      </c>
      <c r="H29" s="41">
        <v>950000</v>
      </c>
      <c r="I29" s="41">
        <v>900000</v>
      </c>
      <c r="J29" s="54">
        <v>652747.5</v>
      </c>
      <c r="K29" s="100">
        <v>0</v>
      </c>
      <c r="L29" s="101"/>
      <c r="M29" s="44">
        <v>38400615.8</v>
      </c>
      <c r="N29" s="46" t="s">
        <v>53</v>
      </c>
    </row>
    <row r="30" spans="1:14" s="6" customFormat="1" ht="25.5">
      <c r="A30" s="53">
        <v>14</v>
      </c>
      <c r="B30" s="38" t="s">
        <v>54</v>
      </c>
      <c r="C30" s="39">
        <v>926</v>
      </c>
      <c r="D30" s="39">
        <v>92601</v>
      </c>
      <c r="E30" s="41">
        <f>SUM(I30:J30)</f>
        <v>560000</v>
      </c>
      <c r="F30" s="41">
        <v>0</v>
      </c>
      <c r="G30" s="41">
        <v>300000</v>
      </c>
      <c r="H30" s="41">
        <v>300000</v>
      </c>
      <c r="I30" s="41">
        <v>250000</v>
      </c>
      <c r="J30" s="54">
        <v>310000</v>
      </c>
      <c r="K30" s="100">
        <v>0</v>
      </c>
      <c r="L30" s="101"/>
      <c r="M30" s="44">
        <v>0</v>
      </c>
      <c r="N30" s="46" t="s">
        <v>50</v>
      </c>
    </row>
    <row r="31" spans="1:14" s="6" customFormat="1" ht="25.5">
      <c r="A31" s="53">
        <v>15</v>
      </c>
      <c r="B31" s="38" t="s">
        <v>40</v>
      </c>
      <c r="C31" s="39">
        <v>926</v>
      </c>
      <c r="D31" s="39">
        <v>92601</v>
      </c>
      <c r="E31" s="41">
        <f>SUM(I31:J31)</f>
        <v>1879864.7</v>
      </c>
      <c r="F31" s="41">
        <v>0</v>
      </c>
      <c r="G31" s="41">
        <v>1940000</v>
      </c>
      <c r="H31" s="41">
        <v>1940000</v>
      </c>
      <c r="I31" s="41">
        <v>1494864.7</v>
      </c>
      <c r="J31" s="54">
        <v>385000</v>
      </c>
      <c r="K31" s="86">
        <v>0</v>
      </c>
      <c r="L31" s="87"/>
      <c r="M31" s="44">
        <v>0</v>
      </c>
      <c r="N31" s="46" t="s">
        <v>50</v>
      </c>
    </row>
    <row r="32" spans="1:14" s="6" customFormat="1" ht="63.75">
      <c r="A32" s="53">
        <v>16</v>
      </c>
      <c r="B32" s="38" t="s">
        <v>41</v>
      </c>
      <c r="C32" s="39">
        <v>926</v>
      </c>
      <c r="D32" s="39">
        <v>92601</v>
      </c>
      <c r="E32" s="41">
        <f>SUM(I32:J32)</f>
        <v>56000</v>
      </c>
      <c r="F32" s="41">
        <v>0</v>
      </c>
      <c r="G32" s="41">
        <v>5100</v>
      </c>
      <c r="H32" s="41">
        <v>6000</v>
      </c>
      <c r="I32" s="41">
        <v>6000</v>
      </c>
      <c r="J32" s="66">
        <v>50000</v>
      </c>
      <c r="K32" s="86">
        <v>0</v>
      </c>
      <c r="L32" s="87"/>
      <c r="M32" s="44">
        <v>0</v>
      </c>
      <c r="N32" s="47" t="s">
        <v>50</v>
      </c>
    </row>
    <row r="33" spans="1:15" s="6" customFormat="1" ht="15.75" customHeight="1">
      <c r="A33" s="76" t="s">
        <v>16</v>
      </c>
      <c r="B33" s="77"/>
      <c r="C33" s="77"/>
      <c r="D33" s="74"/>
      <c r="E33" s="13">
        <f aca="true" t="shared" si="0" ref="E33:J33">SUM(E17:E32)</f>
        <v>83115932</v>
      </c>
      <c r="F33" s="13">
        <f t="shared" si="0"/>
        <v>8879604</v>
      </c>
      <c r="G33" s="13">
        <f t="shared" si="0"/>
        <v>6875100</v>
      </c>
      <c r="H33" s="13">
        <f t="shared" si="0"/>
        <v>6685364</v>
      </c>
      <c r="I33" s="13">
        <f t="shared" si="0"/>
        <v>5981928.7</v>
      </c>
      <c r="J33" s="67">
        <f t="shared" si="0"/>
        <v>9747747.5</v>
      </c>
      <c r="K33" s="98">
        <f>SUM(K20:L32,K17:L19)</f>
        <v>0</v>
      </c>
      <c r="L33" s="99"/>
      <c r="M33" s="14">
        <f>SUM(M17:M32)</f>
        <v>58506651.8</v>
      </c>
      <c r="N33" s="15"/>
      <c r="O33" s="11"/>
    </row>
    <row r="34" spans="1:14" s="6" customFormat="1" ht="12.75" hidden="1">
      <c r="A34" s="16" t="s">
        <v>17</v>
      </c>
      <c r="B34" s="16" t="s">
        <v>18</v>
      </c>
      <c r="C34" s="17"/>
      <c r="D34" s="17"/>
      <c r="E34" s="17"/>
      <c r="F34" s="17"/>
      <c r="G34" s="17"/>
      <c r="H34" s="17"/>
      <c r="I34" s="17"/>
      <c r="J34" s="68"/>
      <c r="K34" s="18"/>
      <c r="L34" s="19"/>
      <c r="M34" s="20"/>
      <c r="N34" s="15"/>
    </row>
    <row r="35" spans="1:14" s="6" customFormat="1" ht="16.5" customHeight="1">
      <c r="A35" s="88" t="s">
        <v>21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</row>
    <row r="36" spans="1:14" s="6" customFormat="1" ht="12.75" customHeight="1">
      <c r="A36" s="10" t="s">
        <v>20</v>
      </c>
      <c r="B36" s="79" t="s">
        <v>19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</row>
    <row r="37" spans="1:14" s="6" customFormat="1" ht="40.5" customHeight="1">
      <c r="A37" s="53">
        <v>1</v>
      </c>
      <c r="B37" s="38" t="s">
        <v>55</v>
      </c>
      <c r="C37" s="39">
        <v>754</v>
      </c>
      <c r="D37" s="39">
        <v>75414</v>
      </c>
      <c r="E37" s="41">
        <f>SUM(J37)</f>
        <v>175000</v>
      </c>
      <c r="F37" s="41">
        <v>0</v>
      </c>
      <c r="G37" s="41">
        <v>0</v>
      </c>
      <c r="H37" s="41">
        <v>0</v>
      </c>
      <c r="I37" s="41">
        <v>0</v>
      </c>
      <c r="J37" s="54">
        <v>175000</v>
      </c>
      <c r="K37" s="82">
        <v>0</v>
      </c>
      <c r="L37" s="83"/>
      <c r="M37" s="44">
        <v>0</v>
      </c>
      <c r="N37" s="53">
        <v>2013</v>
      </c>
    </row>
    <row r="38" spans="1:14" s="6" customFormat="1" ht="17.25" customHeight="1">
      <c r="A38" s="142" t="s">
        <v>22</v>
      </c>
      <c r="B38" s="143"/>
      <c r="C38" s="143"/>
      <c r="D38" s="144"/>
      <c r="E38" s="52">
        <f>SUM(E37)</f>
        <v>175000</v>
      </c>
      <c r="F38" s="52">
        <f>SUM(F37)</f>
        <v>0</v>
      </c>
      <c r="G38" s="52">
        <v>0</v>
      </c>
      <c r="H38" s="52">
        <v>0</v>
      </c>
      <c r="I38" s="52">
        <v>0</v>
      </c>
      <c r="J38" s="54">
        <f>SUM(J37)</f>
        <v>175000</v>
      </c>
      <c r="K38" s="140">
        <f>SUM(K37:L37)</f>
        <v>0</v>
      </c>
      <c r="L38" s="141"/>
      <c r="M38" s="55">
        <f>SUM(M37)</f>
        <v>0</v>
      </c>
      <c r="N38" s="48"/>
    </row>
    <row r="39" spans="1:14" s="6" customFormat="1" ht="16.5" customHeight="1">
      <c r="A39" s="96" t="s">
        <v>23</v>
      </c>
      <c r="B39" s="97"/>
      <c r="C39" s="97"/>
      <c r="D39" s="75"/>
      <c r="E39" s="24">
        <f>SUM(E38,E33)</f>
        <v>83290932</v>
      </c>
      <c r="F39" s="25">
        <f>SUM(F33)</f>
        <v>8879604</v>
      </c>
      <c r="G39" s="24">
        <f>SUM(G33)</f>
        <v>6875100</v>
      </c>
      <c r="H39" s="25">
        <f>SUM(H33)</f>
        <v>6685364</v>
      </c>
      <c r="I39" s="24">
        <f>SUM(I33)</f>
        <v>5981928.7</v>
      </c>
      <c r="J39" s="69">
        <f>SUM(J38,J33)</f>
        <v>9922747.5</v>
      </c>
      <c r="K39" s="84">
        <f>SUM(K33)</f>
        <v>0</v>
      </c>
      <c r="L39" s="85"/>
      <c r="M39" s="25">
        <f>SUM(M33)</f>
        <v>58506651.8</v>
      </c>
      <c r="N39" s="26"/>
    </row>
    <row r="40" spans="1:14" s="6" customFormat="1" ht="17.25" customHeight="1">
      <c r="A40" s="88" t="s">
        <v>60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90"/>
    </row>
    <row r="41" spans="1:14" s="28" customFormat="1" ht="15" customHeight="1">
      <c r="A41" s="8" t="s">
        <v>20</v>
      </c>
      <c r="B41" s="91" t="s">
        <v>24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3"/>
    </row>
    <row r="42" spans="1:14" s="28" customFormat="1" ht="131.25" customHeight="1">
      <c r="A42" s="56">
        <v>1</v>
      </c>
      <c r="B42" s="27" t="s">
        <v>25</v>
      </c>
      <c r="C42" s="58">
        <v>700</v>
      </c>
      <c r="D42" s="58">
        <v>70001</v>
      </c>
      <c r="E42" s="59">
        <f>SUM(F42,I42,J42)</f>
        <v>2131904.71</v>
      </c>
      <c r="F42" s="59">
        <v>51870</v>
      </c>
      <c r="G42" s="59">
        <v>1000000</v>
      </c>
      <c r="H42" s="59">
        <v>2463761.71</v>
      </c>
      <c r="I42" s="59">
        <v>80034.71</v>
      </c>
      <c r="J42" s="70">
        <v>2000000</v>
      </c>
      <c r="K42" s="82">
        <v>0</v>
      </c>
      <c r="L42" s="83"/>
      <c r="M42" s="59">
        <v>0</v>
      </c>
      <c r="N42" s="57" t="s">
        <v>26</v>
      </c>
    </row>
    <row r="43" spans="1:14" s="28" customFormat="1" ht="27.75" customHeight="1">
      <c r="A43" s="79" t="s">
        <v>27</v>
      </c>
      <c r="B43" s="80"/>
      <c r="C43" s="80"/>
      <c r="D43" s="81"/>
      <c r="E43" s="21">
        <f aca="true" t="shared" si="1" ref="E43:K43">SUM(E42)</f>
        <v>2131904.71</v>
      </c>
      <c r="F43" s="21">
        <f t="shared" si="1"/>
        <v>51870</v>
      </c>
      <c r="G43" s="21">
        <f t="shared" si="1"/>
        <v>1000000</v>
      </c>
      <c r="H43" s="21">
        <f t="shared" si="1"/>
        <v>2463761.71</v>
      </c>
      <c r="I43" s="21">
        <f t="shared" si="1"/>
        <v>80034.71</v>
      </c>
      <c r="J43" s="23">
        <f t="shared" si="1"/>
        <v>2000000</v>
      </c>
      <c r="K43" s="94">
        <f t="shared" si="1"/>
        <v>0</v>
      </c>
      <c r="L43" s="95"/>
      <c r="M43" s="22">
        <f>SUM(M42)</f>
        <v>0</v>
      </c>
      <c r="N43" s="29"/>
    </row>
    <row r="44" spans="1:14" s="6" customFormat="1" ht="28.5" customHeight="1">
      <c r="A44" s="131" t="s">
        <v>28</v>
      </c>
      <c r="B44" s="132"/>
      <c r="C44" s="132"/>
      <c r="D44" s="133"/>
      <c r="E44" s="30">
        <f aca="true" t="shared" si="2" ref="E44:K44">SUM(E43,E39)</f>
        <v>85422836.71</v>
      </c>
      <c r="F44" s="30">
        <f t="shared" si="2"/>
        <v>8931474</v>
      </c>
      <c r="G44" s="30">
        <f t="shared" si="2"/>
        <v>7875100</v>
      </c>
      <c r="H44" s="30">
        <f t="shared" si="2"/>
        <v>9149125.71</v>
      </c>
      <c r="I44" s="30">
        <f t="shared" si="2"/>
        <v>6061963.41</v>
      </c>
      <c r="J44" s="71">
        <f>SUM(J43,J39)</f>
        <v>11922747.5</v>
      </c>
      <c r="K44" s="134">
        <f t="shared" si="2"/>
        <v>0</v>
      </c>
      <c r="L44" s="135"/>
      <c r="M44" s="31">
        <f>SUM(M43,M39)</f>
        <v>58506651.8</v>
      </c>
      <c r="N44" s="32"/>
    </row>
    <row r="45" spans="1:14" s="6" customFormat="1" ht="27" customHeight="1">
      <c r="A45" s="119" t="s">
        <v>58</v>
      </c>
      <c r="B45" s="119"/>
      <c r="C45" s="119"/>
      <c r="D45" s="119"/>
      <c r="E45" s="33"/>
      <c r="F45" s="33"/>
      <c r="G45" s="33"/>
      <c r="H45" s="33"/>
      <c r="I45" s="33"/>
      <c r="J45" s="72"/>
      <c r="K45" s="33"/>
      <c r="L45" s="33"/>
      <c r="M45" s="34"/>
      <c r="N45" s="35"/>
    </row>
    <row r="46" spans="1:14" s="6" customFormat="1" ht="40.5" customHeight="1">
      <c r="A46" s="33"/>
      <c r="B46" s="33"/>
      <c r="C46" s="33"/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5"/>
    </row>
    <row r="47" spans="1:14" s="6" customFormat="1" ht="40.5" customHeight="1">
      <c r="A47" s="36"/>
      <c r="B47" s="36"/>
      <c r="C47" s="36"/>
      <c r="D47" s="36"/>
      <c r="E47" s="36"/>
      <c r="F47" s="36"/>
      <c r="G47" s="36"/>
      <c r="H47" s="36"/>
      <c r="I47" s="36"/>
      <c r="J47" s="73"/>
      <c r="K47" s="36"/>
      <c r="L47" s="36"/>
      <c r="M47" s="36"/>
      <c r="N47" s="37"/>
    </row>
    <row r="48" spans="1:14" s="6" customFormat="1" ht="28.5" customHeight="1">
      <c r="A48" s="2"/>
      <c r="B48" s="2"/>
      <c r="C48" s="2"/>
      <c r="D48" s="2"/>
      <c r="E48" s="2"/>
      <c r="F48" s="2"/>
      <c r="G48" s="2"/>
      <c r="H48" s="2"/>
      <c r="I48" s="2"/>
      <c r="J48" s="64"/>
      <c r="K48" s="2"/>
      <c r="L48" s="2"/>
      <c r="M48" s="2"/>
      <c r="N48" s="5"/>
    </row>
    <row r="49" spans="1:14" s="6" customFormat="1" ht="19.5" customHeight="1">
      <c r="A49" s="2"/>
      <c r="B49" s="2"/>
      <c r="C49" s="2"/>
      <c r="D49" s="2"/>
      <c r="E49" s="2"/>
      <c r="F49" s="2"/>
      <c r="G49" s="2"/>
      <c r="H49" s="2"/>
      <c r="I49" s="2"/>
      <c r="J49" s="64"/>
      <c r="K49" s="2"/>
      <c r="L49" s="2"/>
      <c r="M49" s="2"/>
      <c r="N49" s="5"/>
    </row>
    <row r="50" spans="1:14" s="6" customFormat="1" ht="28.5" customHeight="1">
      <c r="A50" s="2"/>
      <c r="B50" s="2"/>
      <c r="C50" s="2"/>
      <c r="D50" s="2"/>
      <c r="E50" s="2"/>
      <c r="F50" s="2"/>
      <c r="G50" s="2"/>
      <c r="H50" s="2"/>
      <c r="I50" s="2"/>
      <c r="J50" s="64"/>
      <c r="K50" s="2"/>
      <c r="L50" s="2"/>
      <c r="M50" s="2"/>
      <c r="N50" s="5"/>
    </row>
    <row r="51" spans="1:14" s="6" customFormat="1" ht="19.5" customHeight="1">
      <c r="A51" s="2"/>
      <c r="B51" s="2"/>
      <c r="C51" s="2"/>
      <c r="D51" s="2"/>
      <c r="E51" s="2"/>
      <c r="F51" s="2"/>
      <c r="G51" s="2"/>
      <c r="H51" s="2"/>
      <c r="I51" s="2"/>
      <c r="J51" s="64"/>
      <c r="K51" s="2"/>
      <c r="L51" s="2"/>
      <c r="M51" s="2"/>
      <c r="N51" s="5"/>
    </row>
    <row r="52" spans="1:14" s="6" customFormat="1" ht="18.75" customHeight="1">
      <c r="A52" s="2"/>
      <c r="B52" s="2"/>
      <c r="C52" s="2"/>
      <c r="D52" s="2"/>
      <c r="E52" s="2"/>
      <c r="F52" s="2"/>
      <c r="G52" s="2"/>
      <c r="H52" s="2"/>
      <c r="I52" s="2"/>
      <c r="J52" s="64"/>
      <c r="K52" s="2"/>
      <c r="L52" s="2"/>
      <c r="M52" s="2"/>
      <c r="N52" s="5"/>
    </row>
    <row r="53" spans="1:14" s="6" customFormat="1" ht="19.5" customHeight="1">
      <c r="A53" s="2"/>
      <c r="B53" s="2"/>
      <c r="C53" s="2"/>
      <c r="D53" s="2"/>
      <c r="E53" s="2"/>
      <c r="F53" s="2"/>
      <c r="G53" s="2"/>
      <c r="H53" s="2"/>
      <c r="I53" s="2"/>
      <c r="J53" s="64"/>
      <c r="K53" s="2"/>
      <c r="L53" s="2"/>
      <c r="M53" s="2"/>
      <c r="N53" s="5"/>
    </row>
    <row r="54" spans="1:14" s="6" customFormat="1" ht="39.75" customHeight="1">
      <c r="A54" s="2"/>
      <c r="B54" s="2"/>
      <c r="C54" s="2"/>
      <c r="D54" s="2"/>
      <c r="E54" s="2"/>
      <c r="F54" s="2"/>
      <c r="G54" s="2"/>
      <c r="H54" s="2"/>
      <c r="I54" s="2"/>
      <c r="J54" s="64"/>
      <c r="K54" s="2"/>
      <c r="L54" s="2"/>
      <c r="M54" s="2"/>
      <c r="N54" s="5"/>
    </row>
    <row r="55" spans="1:14" s="60" customFormat="1" ht="21.75" customHeight="1">
      <c r="A55" s="2"/>
      <c r="B55" s="2"/>
      <c r="C55" s="2"/>
      <c r="D55" s="2"/>
      <c r="E55" s="2"/>
      <c r="F55" s="2"/>
      <c r="G55" s="2"/>
      <c r="H55" s="2"/>
      <c r="I55" s="2"/>
      <c r="J55" s="64"/>
      <c r="K55" s="2"/>
      <c r="L55" s="2"/>
      <c r="M55" s="2"/>
      <c r="N55" s="5"/>
    </row>
    <row r="56" spans="1:14" s="6" customFormat="1" ht="28.5" customHeight="1">
      <c r="A56" s="2"/>
      <c r="B56" s="2"/>
      <c r="C56" s="2"/>
      <c r="D56" s="2"/>
      <c r="E56" s="2"/>
      <c r="F56" s="2"/>
      <c r="G56" s="2"/>
      <c r="H56" s="2"/>
      <c r="I56" s="2"/>
      <c r="J56" s="64"/>
      <c r="K56" s="2"/>
      <c r="L56" s="2"/>
      <c r="M56" s="2"/>
      <c r="N56" s="5"/>
    </row>
    <row r="57" spans="1:14" s="6" customFormat="1" ht="16.5" customHeight="1">
      <c r="A57" s="2"/>
      <c r="B57" s="2"/>
      <c r="C57" s="2"/>
      <c r="D57" s="2"/>
      <c r="E57" s="2"/>
      <c r="F57" s="2"/>
      <c r="G57" s="2"/>
      <c r="H57" s="2"/>
      <c r="I57" s="2"/>
      <c r="J57" s="64"/>
      <c r="K57" s="2"/>
      <c r="L57" s="2"/>
      <c r="M57" s="2"/>
      <c r="N57" s="5"/>
    </row>
    <row r="58" spans="1:14" s="6" customFormat="1" ht="16.5" customHeight="1">
      <c r="A58" s="2"/>
      <c r="B58" s="2"/>
      <c r="C58" s="2"/>
      <c r="D58" s="2"/>
      <c r="E58" s="2"/>
      <c r="F58" s="2"/>
      <c r="G58" s="2"/>
      <c r="H58" s="2"/>
      <c r="I58" s="2"/>
      <c r="J58" s="64"/>
      <c r="K58" s="2"/>
      <c r="L58" s="2"/>
      <c r="M58" s="2"/>
      <c r="N58" s="5"/>
    </row>
    <row r="59" spans="1:14" s="6" customFormat="1" ht="16.5" customHeight="1">
      <c r="A59" s="2"/>
      <c r="B59" s="2"/>
      <c r="C59" s="2"/>
      <c r="D59" s="2"/>
      <c r="E59" s="2"/>
      <c r="F59" s="2"/>
      <c r="G59" s="2"/>
      <c r="H59" s="2"/>
      <c r="I59" s="2"/>
      <c r="J59" s="64"/>
      <c r="K59" s="2"/>
      <c r="L59" s="2"/>
      <c r="M59" s="2"/>
      <c r="N59" s="5"/>
    </row>
    <row r="60" spans="1:14" s="6" customFormat="1" ht="39.75" customHeight="1">
      <c r="A60" s="2"/>
      <c r="B60" s="2"/>
      <c r="C60" s="2"/>
      <c r="D60" s="2"/>
      <c r="E60" s="2"/>
      <c r="F60" s="2"/>
      <c r="G60" s="2"/>
      <c r="H60" s="2"/>
      <c r="I60" s="2"/>
      <c r="J60" s="64"/>
      <c r="K60" s="2"/>
      <c r="L60" s="2"/>
      <c r="M60" s="2"/>
      <c r="N60" s="5"/>
    </row>
    <row r="61" spans="1:14" s="6" customFormat="1" ht="28.5" customHeight="1">
      <c r="A61" s="2"/>
      <c r="B61" s="2"/>
      <c r="C61" s="2"/>
      <c r="D61" s="2"/>
      <c r="E61" s="2"/>
      <c r="F61" s="2"/>
      <c r="G61" s="2"/>
      <c r="H61" s="2"/>
      <c r="I61" s="2"/>
      <c r="J61" s="64"/>
      <c r="K61" s="2"/>
      <c r="L61" s="2"/>
      <c r="M61" s="2"/>
      <c r="N61" s="5"/>
    </row>
    <row r="62" spans="1:14" s="6" customFormat="1" ht="25.5" customHeight="1">
      <c r="A62"/>
      <c r="B62"/>
      <c r="C62"/>
      <c r="D62"/>
      <c r="E62"/>
      <c r="F62"/>
      <c r="G62"/>
      <c r="H62"/>
      <c r="I62"/>
      <c r="J62" s="62"/>
      <c r="K62"/>
      <c r="L62"/>
      <c r="M62"/>
      <c r="N62" s="1"/>
    </row>
    <row r="63" spans="1:14" s="6" customFormat="1" ht="39" customHeight="1">
      <c r="A63"/>
      <c r="B63"/>
      <c r="C63"/>
      <c r="D63"/>
      <c r="E63"/>
      <c r="F63"/>
      <c r="G63"/>
      <c r="H63"/>
      <c r="I63"/>
      <c r="J63" s="62"/>
      <c r="K63"/>
      <c r="L63"/>
      <c r="M63"/>
      <c r="N63" s="1"/>
    </row>
    <row r="64" spans="1:14" s="6" customFormat="1" ht="25.5" customHeight="1">
      <c r="A64"/>
      <c r="B64"/>
      <c r="C64"/>
      <c r="D64"/>
      <c r="E64"/>
      <c r="F64"/>
      <c r="G64"/>
      <c r="H64"/>
      <c r="I64"/>
      <c r="J64" s="62"/>
      <c r="K64"/>
      <c r="L64"/>
      <c r="M64"/>
      <c r="N64" s="1"/>
    </row>
    <row r="65" spans="1:14" s="6" customFormat="1" ht="40.5" customHeight="1">
      <c r="A65"/>
      <c r="B65"/>
      <c r="C65"/>
      <c r="D65"/>
      <c r="E65"/>
      <c r="F65"/>
      <c r="G65"/>
      <c r="H65"/>
      <c r="I65"/>
      <c r="J65" s="62"/>
      <c r="K65"/>
      <c r="L65"/>
      <c r="M65"/>
      <c r="N65" s="1"/>
    </row>
    <row r="66" spans="1:14" s="6" customFormat="1" ht="40.5" customHeight="1">
      <c r="A66"/>
      <c r="B66"/>
      <c r="C66"/>
      <c r="D66"/>
      <c r="E66"/>
      <c r="F66"/>
      <c r="G66"/>
      <c r="H66"/>
      <c r="I66"/>
      <c r="J66" s="62"/>
      <c r="K66"/>
      <c r="L66"/>
      <c r="M66"/>
      <c r="N66" s="1"/>
    </row>
    <row r="67" spans="1:14" s="6" customFormat="1" ht="16.5" customHeight="1">
      <c r="A67"/>
      <c r="B67"/>
      <c r="C67"/>
      <c r="D67"/>
      <c r="E67"/>
      <c r="F67"/>
      <c r="G67"/>
      <c r="H67"/>
      <c r="I67"/>
      <c r="J67" s="62"/>
      <c r="K67"/>
      <c r="L67"/>
      <c r="M67"/>
      <c r="N67" s="1"/>
    </row>
    <row r="68" spans="1:14" s="6" customFormat="1" ht="39" customHeight="1">
      <c r="A68"/>
      <c r="B68"/>
      <c r="C68"/>
      <c r="D68"/>
      <c r="E68"/>
      <c r="F68"/>
      <c r="G68"/>
      <c r="H68"/>
      <c r="I68"/>
      <c r="J68" s="62"/>
      <c r="K68"/>
      <c r="L68"/>
      <c r="M68"/>
      <c r="N68" s="1"/>
    </row>
    <row r="69" spans="1:14" s="6" customFormat="1" ht="40.5" customHeight="1">
      <c r="A69"/>
      <c r="B69"/>
      <c r="C69"/>
      <c r="D69"/>
      <c r="E69"/>
      <c r="F69"/>
      <c r="G69"/>
      <c r="H69"/>
      <c r="I69"/>
      <c r="J69" s="62"/>
      <c r="K69"/>
      <c r="L69"/>
      <c r="M69"/>
      <c r="N69" s="1"/>
    </row>
    <row r="70" spans="1:14" s="6" customFormat="1" ht="66.75" customHeight="1">
      <c r="A70"/>
      <c r="B70"/>
      <c r="C70"/>
      <c r="D70"/>
      <c r="E70"/>
      <c r="F70"/>
      <c r="G70"/>
      <c r="H70"/>
      <c r="I70"/>
      <c r="J70" s="62"/>
      <c r="K70"/>
      <c r="L70"/>
      <c r="M70"/>
      <c r="N70" s="1"/>
    </row>
    <row r="71" spans="1:14" s="6" customFormat="1" ht="16.5" customHeight="1">
      <c r="A71"/>
      <c r="B71"/>
      <c r="C71"/>
      <c r="D71"/>
      <c r="E71"/>
      <c r="F71"/>
      <c r="G71"/>
      <c r="H71"/>
      <c r="I71"/>
      <c r="J71" s="62"/>
      <c r="K71"/>
      <c r="L71"/>
      <c r="M71"/>
      <c r="N71" s="1"/>
    </row>
    <row r="72" spans="1:14" s="6" customFormat="1" ht="16.5" customHeight="1">
      <c r="A72"/>
      <c r="B72"/>
      <c r="C72"/>
      <c r="D72"/>
      <c r="E72"/>
      <c r="F72"/>
      <c r="G72"/>
      <c r="H72"/>
      <c r="I72"/>
      <c r="J72" s="62"/>
      <c r="K72"/>
      <c r="L72"/>
      <c r="M72"/>
      <c r="N72" s="1"/>
    </row>
    <row r="73" spans="1:14" s="6" customFormat="1" ht="18" customHeight="1">
      <c r="A73"/>
      <c r="B73"/>
      <c r="C73"/>
      <c r="D73"/>
      <c r="E73"/>
      <c r="F73"/>
      <c r="G73"/>
      <c r="H73"/>
      <c r="I73"/>
      <c r="J73" s="62"/>
      <c r="K73"/>
      <c r="L73"/>
      <c r="M73"/>
      <c r="N73" s="1"/>
    </row>
    <row r="74" spans="1:14" s="6" customFormat="1" ht="16.5" customHeight="1">
      <c r="A74"/>
      <c r="B74"/>
      <c r="C74"/>
      <c r="D74"/>
      <c r="E74"/>
      <c r="F74"/>
      <c r="G74"/>
      <c r="H74"/>
      <c r="I74"/>
      <c r="J74" s="62"/>
      <c r="K74"/>
      <c r="L74"/>
      <c r="M74"/>
      <c r="N74" s="1"/>
    </row>
    <row r="75" spans="1:14" s="6" customFormat="1" ht="16.5" customHeight="1">
      <c r="A75"/>
      <c r="B75"/>
      <c r="C75"/>
      <c r="D75"/>
      <c r="E75"/>
      <c r="F75"/>
      <c r="G75"/>
      <c r="H75"/>
      <c r="I75"/>
      <c r="J75" s="62"/>
      <c r="K75"/>
      <c r="L75"/>
      <c r="M75"/>
      <c r="N75" s="1"/>
    </row>
    <row r="76" spans="1:14" s="6" customFormat="1" ht="16.5" customHeight="1">
      <c r="A76"/>
      <c r="B76"/>
      <c r="C76"/>
      <c r="D76"/>
      <c r="E76"/>
      <c r="F76"/>
      <c r="G76"/>
      <c r="H76"/>
      <c r="I76"/>
      <c r="J76" s="62"/>
      <c r="K76"/>
      <c r="L76"/>
      <c r="M76"/>
      <c r="N76" s="1"/>
    </row>
    <row r="77" spans="1:14" s="6" customFormat="1" ht="53.25" customHeight="1">
      <c r="A77"/>
      <c r="B77"/>
      <c r="C77"/>
      <c r="D77"/>
      <c r="E77"/>
      <c r="F77"/>
      <c r="G77"/>
      <c r="H77"/>
      <c r="I77"/>
      <c r="J77" s="62"/>
      <c r="K77"/>
      <c r="L77"/>
      <c r="M77"/>
      <c r="N77" s="1"/>
    </row>
    <row r="78" spans="1:14" s="6" customFormat="1" ht="16.5" customHeight="1">
      <c r="A78"/>
      <c r="B78"/>
      <c r="C78"/>
      <c r="D78"/>
      <c r="E78"/>
      <c r="F78"/>
      <c r="G78"/>
      <c r="H78"/>
      <c r="I78"/>
      <c r="J78" s="62"/>
      <c r="K78"/>
      <c r="L78"/>
      <c r="M78"/>
      <c r="N78" s="1"/>
    </row>
    <row r="79" spans="1:14" s="6" customFormat="1" ht="67.5" customHeight="1">
      <c r="A79"/>
      <c r="B79"/>
      <c r="C79"/>
      <c r="D79"/>
      <c r="E79"/>
      <c r="F79"/>
      <c r="G79"/>
      <c r="H79"/>
      <c r="I79"/>
      <c r="J79" s="62"/>
      <c r="K79"/>
      <c r="L79"/>
      <c r="M79"/>
      <c r="N79" s="1"/>
    </row>
    <row r="80" spans="1:14" s="6" customFormat="1" ht="16.5" customHeight="1">
      <c r="A80"/>
      <c r="B80"/>
      <c r="C80"/>
      <c r="D80"/>
      <c r="E80"/>
      <c r="F80"/>
      <c r="G80"/>
      <c r="H80"/>
      <c r="I80"/>
      <c r="J80" s="62"/>
      <c r="K80"/>
      <c r="L80"/>
      <c r="M80"/>
      <c r="N80" s="1"/>
    </row>
    <row r="81" spans="1:14" s="6" customFormat="1" ht="16.5" customHeight="1">
      <c r="A81"/>
      <c r="B81"/>
      <c r="C81"/>
      <c r="D81"/>
      <c r="E81"/>
      <c r="F81"/>
      <c r="G81"/>
      <c r="H81"/>
      <c r="I81"/>
      <c r="J81" s="62"/>
      <c r="K81"/>
      <c r="L81"/>
      <c r="M81"/>
      <c r="N81" s="1"/>
    </row>
    <row r="82" spans="1:14" s="6" customFormat="1" ht="17.25" customHeight="1">
      <c r="A82"/>
      <c r="B82"/>
      <c r="C82"/>
      <c r="D82"/>
      <c r="E82"/>
      <c r="F82"/>
      <c r="G82"/>
      <c r="H82"/>
      <c r="I82"/>
      <c r="J82" s="62"/>
      <c r="K82"/>
      <c r="L82"/>
      <c r="M82"/>
      <c r="N82" s="1"/>
    </row>
    <row r="83" spans="1:14" s="6" customFormat="1" ht="16.5" customHeight="1">
      <c r="A83"/>
      <c r="B83"/>
      <c r="C83"/>
      <c r="D83"/>
      <c r="E83"/>
      <c r="F83"/>
      <c r="G83"/>
      <c r="H83"/>
      <c r="I83"/>
      <c r="J83" s="62"/>
      <c r="K83"/>
      <c r="L83"/>
      <c r="M83"/>
      <c r="N83" s="1"/>
    </row>
    <row r="84" spans="1:14" s="6" customFormat="1" ht="42" customHeight="1">
      <c r="A84"/>
      <c r="B84"/>
      <c r="C84"/>
      <c r="D84"/>
      <c r="E84"/>
      <c r="F84"/>
      <c r="G84"/>
      <c r="H84"/>
      <c r="I84"/>
      <c r="J84" s="62"/>
      <c r="K84"/>
      <c r="L84"/>
      <c r="M84"/>
      <c r="N84" s="1"/>
    </row>
    <row r="85" spans="1:14" s="6" customFormat="1" ht="16.5" customHeight="1">
      <c r="A85"/>
      <c r="B85"/>
      <c r="C85"/>
      <c r="D85"/>
      <c r="E85"/>
      <c r="F85"/>
      <c r="G85"/>
      <c r="H85"/>
      <c r="I85"/>
      <c r="J85" s="62"/>
      <c r="K85"/>
      <c r="L85"/>
      <c r="M85"/>
      <c r="N85" s="1"/>
    </row>
    <row r="86" spans="1:14" s="6" customFormat="1" ht="19.5" customHeight="1">
      <c r="A86"/>
      <c r="B86"/>
      <c r="C86"/>
      <c r="D86"/>
      <c r="E86"/>
      <c r="F86"/>
      <c r="G86"/>
      <c r="H86"/>
      <c r="I86"/>
      <c r="J86" s="62"/>
      <c r="K86"/>
      <c r="L86"/>
      <c r="M86"/>
      <c r="N86" s="1"/>
    </row>
    <row r="87" spans="1:14" s="6" customFormat="1" ht="16.5" customHeight="1">
      <c r="A87"/>
      <c r="B87"/>
      <c r="C87"/>
      <c r="D87"/>
      <c r="E87"/>
      <c r="F87"/>
      <c r="G87"/>
      <c r="H87"/>
      <c r="I87"/>
      <c r="J87" s="62"/>
      <c r="K87"/>
      <c r="L87"/>
      <c r="M87"/>
      <c r="N87" s="1"/>
    </row>
    <row r="88" spans="1:14" s="6" customFormat="1" ht="16.5" customHeight="1">
      <c r="A88"/>
      <c r="B88"/>
      <c r="C88"/>
      <c r="D88"/>
      <c r="E88"/>
      <c r="F88"/>
      <c r="G88"/>
      <c r="H88"/>
      <c r="I88"/>
      <c r="J88" s="62"/>
      <c r="K88"/>
      <c r="L88"/>
      <c r="M88"/>
      <c r="N88" s="1"/>
    </row>
    <row r="89" spans="1:14" s="6" customFormat="1" ht="42" customHeight="1">
      <c r="A89"/>
      <c r="B89"/>
      <c r="C89"/>
      <c r="D89"/>
      <c r="E89"/>
      <c r="F89"/>
      <c r="G89"/>
      <c r="H89"/>
      <c r="I89"/>
      <c r="J89" s="62"/>
      <c r="K89"/>
      <c r="L89"/>
      <c r="M89"/>
      <c r="N89" s="1"/>
    </row>
    <row r="90" spans="1:14" s="6" customFormat="1" ht="24.75" customHeight="1">
      <c r="A90"/>
      <c r="B90"/>
      <c r="C90"/>
      <c r="D90"/>
      <c r="E90"/>
      <c r="F90"/>
      <c r="G90"/>
      <c r="H90"/>
      <c r="I90"/>
      <c r="J90" s="62"/>
      <c r="K90"/>
      <c r="L90"/>
      <c r="M90"/>
      <c r="N90" s="1"/>
    </row>
    <row r="91" spans="1:14" s="6" customFormat="1" ht="27" customHeight="1">
      <c r="A91"/>
      <c r="B91"/>
      <c r="C91"/>
      <c r="D91"/>
      <c r="E91"/>
      <c r="F91"/>
      <c r="G91"/>
      <c r="H91"/>
      <c r="I91"/>
      <c r="J91" s="62"/>
      <c r="K91"/>
      <c r="L91"/>
      <c r="M91"/>
      <c r="N91" s="1"/>
    </row>
    <row r="92" spans="1:14" s="6" customFormat="1" ht="39" customHeight="1">
      <c r="A92"/>
      <c r="B92"/>
      <c r="C92"/>
      <c r="D92"/>
      <c r="E92"/>
      <c r="F92"/>
      <c r="G92"/>
      <c r="H92"/>
      <c r="I92"/>
      <c r="J92" s="62"/>
      <c r="K92"/>
      <c r="L92"/>
      <c r="M92"/>
      <c r="N92" s="1"/>
    </row>
    <row r="93" spans="1:14" s="6" customFormat="1" ht="27.75" customHeight="1">
      <c r="A93"/>
      <c r="B93"/>
      <c r="C93"/>
      <c r="D93"/>
      <c r="E93"/>
      <c r="F93"/>
      <c r="G93"/>
      <c r="H93"/>
      <c r="I93"/>
      <c r="J93" s="62"/>
      <c r="K93"/>
      <c r="L93"/>
      <c r="M93"/>
      <c r="N93" s="1"/>
    </row>
    <row r="94" spans="1:14" s="6" customFormat="1" ht="40.5" customHeight="1">
      <c r="A94"/>
      <c r="B94"/>
      <c r="C94"/>
      <c r="D94"/>
      <c r="E94"/>
      <c r="F94"/>
      <c r="G94"/>
      <c r="H94"/>
      <c r="I94"/>
      <c r="J94" s="62"/>
      <c r="K94"/>
      <c r="L94"/>
      <c r="M94"/>
      <c r="N94" s="1"/>
    </row>
    <row r="95" spans="1:14" s="6" customFormat="1" ht="42.75" customHeight="1">
      <c r="A95"/>
      <c r="B95"/>
      <c r="C95"/>
      <c r="D95"/>
      <c r="E95"/>
      <c r="F95"/>
      <c r="G95"/>
      <c r="H95"/>
      <c r="I95"/>
      <c r="J95" s="62"/>
      <c r="K95"/>
      <c r="L95"/>
      <c r="M95"/>
      <c r="N95" s="1"/>
    </row>
    <row r="96" spans="1:14" s="6" customFormat="1" ht="30" customHeight="1">
      <c r="A96"/>
      <c r="B96"/>
      <c r="C96"/>
      <c r="D96"/>
      <c r="E96"/>
      <c r="F96"/>
      <c r="G96"/>
      <c r="H96"/>
      <c r="I96"/>
      <c r="J96" s="62"/>
      <c r="K96"/>
      <c r="L96"/>
      <c r="M96"/>
      <c r="N96" s="1"/>
    </row>
    <row r="97" spans="1:14" s="6" customFormat="1" ht="16.5" customHeight="1">
      <c r="A97"/>
      <c r="B97"/>
      <c r="C97"/>
      <c r="D97"/>
      <c r="E97"/>
      <c r="F97"/>
      <c r="G97"/>
      <c r="H97"/>
      <c r="I97"/>
      <c r="J97" s="62"/>
      <c r="K97"/>
      <c r="L97"/>
      <c r="M97"/>
      <c r="N97" s="1"/>
    </row>
    <row r="98" spans="1:14" s="6" customFormat="1" ht="39" customHeight="1">
      <c r="A98"/>
      <c r="B98"/>
      <c r="C98"/>
      <c r="D98"/>
      <c r="E98"/>
      <c r="F98"/>
      <c r="G98"/>
      <c r="H98"/>
      <c r="I98"/>
      <c r="J98" s="62"/>
      <c r="K98"/>
      <c r="L98"/>
      <c r="M98"/>
      <c r="N98" s="1"/>
    </row>
    <row r="99" spans="1:14" s="6" customFormat="1" ht="41.25" customHeight="1">
      <c r="A99"/>
      <c r="B99"/>
      <c r="C99"/>
      <c r="D99"/>
      <c r="E99"/>
      <c r="F99"/>
      <c r="G99"/>
      <c r="H99"/>
      <c r="I99"/>
      <c r="J99" s="62"/>
      <c r="K99"/>
      <c r="L99"/>
      <c r="M99"/>
      <c r="N99" s="1"/>
    </row>
    <row r="100" spans="1:14" s="6" customFormat="1" ht="69.75" customHeight="1">
      <c r="A100"/>
      <c r="B100"/>
      <c r="C100"/>
      <c r="D100"/>
      <c r="E100"/>
      <c r="F100"/>
      <c r="G100"/>
      <c r="H100"/>
      <c r="I100"/>
      <c r="J100" s="62"/>
      <c r="K100"/>
      <c r="L100"/>
      <c r="M100"/>
      <c r="N100" s="1"/>
    </row>
    <row r="101" spans="1:14" s="6" customFormat="1" ht="12.75" customHeight="1">
      <c r="A101"/>
      <c r="B101"/>
      <c r="C101"/>
      <c r="D101"/>
      <c r="E101"/>
      <c r="F101"/>
      <c r="G101"/>
      <c r="H101"/>
      <c r="I101"/>
      <c r="J101" s="62"/>
      <c r="K101"/>
      <c r="L101"/>
      <c r="M101"/>
      <c r="N101" s="1"/>
    </row>
    <row r="102" spans="1:14" s="6" customFormat="1" ht="19.5" customHeight="1">
      <c r="A102"/>
      <c r="B102"/>
      <c r="C102"/>
      <c r="D102"/>
      <c r="E102"/>
      <c r="F102"/>
      <c r="G102"/>
      <c r="H102"/>
      <c r="I102"/>
      <c r="J102" s="62"/>
      <c r="K102"/>
      <c r="L102"/>
      <c r="M102"/>
      <c r="N102" s="1"/>
    </row>
    <row r="103" spans="1:14" s="6" customFormat="1" ht="16.5" customHeight="1">
      <c r="A103"/>
      <c r="B103"/>
      <c r="C103"/>
      <c r="D103"/>
      <c r="E103"/>
      <c r="F103"/>
      <c r="G103"/>
      <c r="H103"/>
      <c r="I103"/>
      <c r="J103" s="62"/>
      <c r="K103"/>
      <c r="L103"/>
      <c r="M103"/>
      <c r="N103" s="1"/>
    </row>
    <row r="104" spans="1:14" s="6" customFormat="1" ht="16.5" customHeight="1">
      <c r="A104"/>
      <c r="B104"/>
      <c r="C104"/>
      <c r="D104"/>
      <c r="E104"/>
      <c r="F104"/>
      <c r="G104"/>
      <c r="H104"/>
      <c r="I104"/>
      <c r="J104" s="62"/>
      <c r="K104"/>
      <c r="L104"/>
      <c r="M104"/>
      <c r="N104" s="1"/>
    </row>
    <row r="105" spans="1:14" s="6" customFormat="1" ht="16.5" customHeight="1">
      <c r="A105"/>
      <c r="B105"/>
      <c r="C105"/>
      <c r="D105"/>
      <c r="E105"/>
      <c r="F105"/>
      <c r="G105"/>
      <c r="H105"/>
      <c r="I105"/>
      <c r="J105" s="62"/>
      <c r="K105"/>
      <c r="L105"/>
      <c r="M105"/>
      <c r="N105" s="1"/>
    </row>
    <row r="106" spans="1:14" s="6" customFormat="1" ht="16.5" customHeight="1">
      <c r="A106"/>
      <c r="B106"/>
      <c r="C106"/>
      <c r="D106"/>
      <c r="E106"/>
      <c r="F106"/>
      <c r="G106"/>
      <c r="H106"/>
      <c r="I106"/>
      <c r="J106" s="62"/>
      <c r="K106"/>
      <c r="L106"/>
      <c r="M106"/>
      <c r="N106" s="1"/>
    </row>
    <row r="107" spans="1:14" s="6" customFormat="1" ht="16.5" customHeight="1">
      <c r="A107"/>
      <c r="B107"/>
      <c r="C107"/>
      <c r="D107"/>
      <c r="E107"/>
      <c r="F107"/>
      <c r="G107"/>
      <c r="H107"/>
      <c r="I107"/>
      <c r="J107" s="62"/>
      <c r="K107"/>
      <c r="L107"/>
      <c r="M107"/>
      <c r="N107" s="1"/>
    </row>
    <row r="108" spans="1:14" s="6" customFormat="1" ht="16.5" customHeight="1">
      <c r="A108"/>
      <c r="B108"/>
      <c r="C108"/>
      <c r="D108"/>
      <c r="E108"/>
      <c r="F108"/>
      <c r="G108"/>
      <c r="H108"/>
      <c r="I108"/>
      <c r="J108" s="62"/>
      <c r="K108"/>
      <c r="L108"/>
      <c r="M108"/>
      <c r="N108" s="1"/>
    </row>
    <row r="109" spans="1:14" s="6" customFormat="1" ht="16.5" customHeight="1">
      <c r="A109"/>
      <c r="B109"/>
      <c r="C109"/>
      <c r="D109"/>
      <c r="E109"/>
      <c r="F109"/>
      <c r="G109"/>
      <c r="H109"/>
      <c r="I109"/>
      <c r="J109" s="62"/>
      <c r="K109"/>
      <c r="L109"/>
      <c r="M109"/>
      <c r="N109" s="1"/>
    </row>
    <row r="110" spans="1:14" s="6" customFormat="1" ht="16.5" customHeight="1">
      <c r="A110"/>
      <c r="B110"/>
      <c r="C110"/>
      <c r="D110"/>
      <c r="E110"/>
      <c r="F110"/>
      <c r="G110"/>
      <c r="H110"/>
      <c r="I110"/>
      <c r="J110" s="62"/>
      <c r="K110"/>
      <c r="L110"/>
      <c r="M110"/>
      <c r="N110" s="1"/>
    </row>
    <row r="111" spans="1:14" s="6" customFormat="1" ht="16.5" customHeight="1">
      <c r="A111"/>
      <c r="B111"/>
      <c r="C111"/>
      <c r="D111"/>
      <c r="E111"/>
      <c r="F111"/>
      <c r="G111"/>
      <c r="H111"/>
      <c r="I111"/>
      <c r="J111" s="62"/>
      <c r="K111"/>
      <c r="L111"/>
      <c r="M111"/>
      <c r="N111" s="1"/>
    </row>
    <row r="112" spans="1:14" s="6" customFormat="1" ht="16.5" customHeight="1">
      <c r="A112"/>
      <c r="B112"/>
      <c r="C112"/>
      <c r="D112"/>
      <c r="E112"/>
      <c r="F112"/>
      <c r="G112"/>
      <c r="H112"/>
      <c r="I112"/>
      <c r="J112" s="62"/>
      <c r="K112"/>
      <c r="L112"/>
      <c r="M112"/>
      <c r="N112" s="1"/>
    </row>
    <row r="113" spans="1:14" s="6" customFormat="1" ht="16.5" customHeight="1">
      <c r="A113"/>
      <c r="B113"/>
      <c r="C113"/>
      <c r="D113"/>
      <c r="E113"/>
      <c r="F113"/>
      <c r="G113"/>
      <c r="H113"/>
      <c r="I113"/>
      <c r="J113" s="62"/>
      <c r="K113"/>
      <c r="L113"/>
      <c r="M113"/>
      <c r="N113" s="1"/>
    </row>
    <row r="114" spans="1:14" s="6" customFormat="1" ht="16.5" customHeight="1">
      <c r="A114"/>
      <c r="B114"/>
      <c r="C114"/>
      <c r="D114"/>
      <c r="E114"/>
      <c r="F114"/>
      <c r="G114"/>
      <c r="H114"/>
      <c r="I114"/>
      <c r="J114" s="62"/>
      <c r="K114"/>
      <c r="L114"/>
      <c r="M114"/>
      <c r="N114" s="1"/>
    </row>
    <row r="115" spans="1:14" s="6" customFormat="1" ht="17.25" customHeight="1">
      <c r="A115"/>
      <c r="B115"/>
      <c r="C115"/>
      <c r="D115"/>
      <c r="E115"/>
      <c r="F115"/>
      <c r="G115"/>
      <c r="H115"/>
      <c r="I115"/>
      <c r="J115" s="62"/>
      <c r="K115"/>
      <c r="L115"/>
      <c r="M115"/>
      <c r="N115" s="1"/>
    </row>
    <row r="116" spans="1:14" s="6" customFormat="1" ht="17.25" customHeight="1">
      <c r="A116"/>
      <c r="B116"/>
      <c r="C116"/>
      <c r="D116"/>
      <c r="E116"/>
      <c r="F116"/>
      <c r="G116"/>
      <c r="H116"/>
      <c r="I116"/>
      <c r="J116" s="62"/>
      <c r="K116"/>
      <c r="L116"/>
      <c r="M116"/>
      <c r="N116" s="1"/>
    </row>
    <row r="117" spans="1:14" s="6" customFormat="1" ht="17.25" customHeight="1">
      <c r="A117"/>
      <c r="B117"/>
      <c r="C117"/>
      <c r="D117"/>
      <c r="E117"/>
      <c r="F117"/>
      <c r="G117"/>
      <c r="H117"/>
      <c r="I117"/>
      <c r="J117" s="62"/>
      <c r="K117"/>
      <c r="L117"/>
      <c r="M117"/>
      <c r="N117" s="1"/>
    </row>
    <row r="118" spans="1:14" s="6" customFormat="1" ht="17.25" customHeight="1">
      <c r="A118"/>
      <c r="B118"/>
      <c r="C118"/>
      <c r="D118"/>
      <c r="E118"/>
      <c r="F118"/>
      <c r="G118"/>
      <c r="H118"/>
      <c r="I118"/>
      <c r="J118" s="62"/>
      <c r="K118"/>
      <c r="L118"/>
      <c r="M118"/>
      <c r="N118" s="1"/>
    </row>
    <row r="119" spans="1:14" s="6" customFormat="1" ht="17.25" customHeight="1">
      <c r="A119"/>
      <c r="B119"/>
      <c r="C119"/>
      <c r="D119"/>
      <c r="E119"/>
      <c r="F119"/>
      <c r="G119"/>
      <c r="H119"/>
      <c r="I119"/>
      <c r="J119" s="62"/>
      <c r="K119"/>
      <c r="L119"/>
      <c r="M119"/>
      <c r="N119" s="1"/>
    </row>
    <row r="120" spans="1:14" s="6" customFormat="1" ht="17.25" customHeight="1">
      <c r="A120"/>
      <c r="B120"/>
      <c r="C120"/>
      <c r="D120"/>
      <c r="E120"/>
      <c r="F120"/>
      <c r="G120"/>
      <c r="H120"/>
      <c r="I120"/>
      <c r="J120" s="62"/>
      <c r="K120"/>
      <c r="L120"/>
      <c r="M120"/>
      <c r="N120" s="1"/>
    </row>
    <row r="121" spans="1:14" s="6" customFormat="1" ht="17.25" customHeight="1">
      <c r="A121"/>
      <c r="B121"/>
      <c r="C121"/>
      <c r="D121"/>
      <c r="E121"/>
      <c r="F121"/>
      <c r="G121"/>
      <c r="H121"/>
      <c r="I121"/>
      <c r="J121" s="62"/>
      <c r="K121"/>
      <c r="L121"/>
      <c r="M121"/>
      <c r="N121" s="1"/>
    </row>
    <row r="122" spans="1:14" s="6" customFormat="1" ht="17.25" customHeight="1">
      <c r="A122"/>
      <c r="B122"/>
      <c r="C122"/>
      <c r="D122"/>
      <c r="E122"/>
      <c r="F122"/>
      <c r="G122"/>
      <c r="H122"/>
      <c r="I122"/>
      <c r="J122" s="62"/>
      <c r="K122"/>
      <c r="L122"/>
      <c r="M122"/>
      <c r="N122" s="1"/>
    </row>
    <row r="123" spans="1:14" s="6" customFormat="1" ht="17.25" customHeight="1">
      <c r="A123"/>
      <c r="B123"/>
      <c r="C123"/>
      <c r="D123"/>
      <c r="E123"/>
      <c r="F123"/>
      <c r="G123"/>
      <c r="H123"/>
      <c r="I123"/>
      <c r="J123" s="62"/>
      <c r="K123"/>
      <c r="L123"/>
      <c r="M123"/>
      <c r="N123" s="1"/>
    </row>
    <row r="124" spans="1:14" s="6" customFormat="1" ht="17.25" customHeight="1">
      <c r="A124"/>
      <c r="B124"/>
      <c r="C124"/>
      <c r="D124"/>
      <c r="E124"/>
      <c r="F124"/>
      <c r="G124"/>
      <c r="H124"/>
      <c r="I124"/>
      <c r="J124" s="62"/>
      <c r="K124"/>
      <c r="L124"/>
      <c r="M124"/>
      <c r="N124" s="1"/>
    </row>
    <row r="125" spans="1:14" s="6" customFormat="1" ht="17.25" customHeight="1">
      <c r="A125"/>
      <c r="B125"/>
      <c r="C125"/>
      <c r="D125"/>
      <c r="E125"/>
      <c r="F125"/>
      <c r="G125"/>
      <c r="H125"/>
      <c r="I125"/>
      <c r="J125" s="62"/>
      <c r="K125"/>
      <c r="L125"/>
      <c r="M125"/>
      <c r="N125" s="1"/>
    </row>
    <row r="126" spans="1:14" s="6" customFormat="1" ht="17.25" customHeight="1">
      <c r="A126"/>
      <c r="B126"/>
      <c r="C126"/>
      <c r="D126"/>
      <c r="E126"/>
      <c r="F126"/>
      <c r="G126"/>
      <c r="H126"/>
      <c r="I126"/>
      <c r="J126" s="62"/>
      <c r="K126"/>
      <c r="L126"/>
      <c r="M126"/>
      <c r="N126" s="1"/>
    </row>
    <row r="127" spans="1:14" s="6" customFormat="1" ht="17.25" customHeight="1">
      <c r="A127"/>
      <c r="B127"/>
      <c r="C127"/>
      <c r="D127"/>
      <c r="E127"/>
      <c r="F127"/>
      <c r="G127"/>
      <c r="H127"/>
      <c r="I127"/>
      <c r="J127" s="62"/>
      <c r="K127"/>
      <c r="L127"/>
      <c r="M127"/>
      <c r="N127" s="1"/>
    </row>
    <row r="128" spans="1:14" s="6" customFormat="1" ht="17.25" customHeight="1">
      <c r="A128"/>
      <c r="B128"/>
      <c r="C128"/>
      <c r="D128"/>
      <c r="E128"/>
      <c r="F128"/>
      <c r="G128"/>
      <c r="H128"/>
      <c r="I128"/>
      <c r="J128" s="62"/>
      <c r="K128"/>
      <c r="L128"/>
      <c r="M128"/>
      <c r="N128" s="1"/>
    </row>
    <row r="129" spans="1:14" s="6" customFormat="1" ht="17.25" customHeight="1">
      <c r="A129"/>
      <c r="B129"/>
      <c r="C129"/>
      <c r="D129"/>
      <c r="E129"/>
      <c r="F129"/>
      <c r="G129"/>
      <c r="H129"/>
      <c r="I129"/>
      <c r="J129" s="62"/>
      <c r="K129"/>
      <c r="L129"/>
      <c r="M129"/>
      <c r="N129" s="1"/>
    </row>
    <row r="130" spans="1:14" s="6" customFormat="1" ht="17.25" customHeight="1">
      <c r="A130"/>
      <c r="B130"/>
      <c r="C130"/>
      <c r="D130"/>
      <c r="E130"/>
      <c r="F130"/>
      <c r="G130"/>
      <c r="H130"/>
      <c r="I130"/>
      <c r="J130" s="62"/>
      <c r="K130"/>
      <c r="L130"/>
      <c r="M130"/>
      <c r="N130" s="1"/>
    </row>
    <row r="131" spans="1:14" s="6" customFormat="1" ht="17.25" customHeight="1">
      <c r="A131"/>
      <c r="B131"/>
      <c r="C131"/>
      <c r="D131"/>
      <c r="E131"/>
      <c r="F131"/>
      <c r="G131"/>
      <c r="H131"/>
      <c r="I131"/>
      <c r="J131" s="62"/>
      <c r="K131"/>
      <c r="L131"/>
      <c r="M131"/>
      <c r="N131" s="1"/>
    </row>
    <row r="132" spans="1:14" s="6" customFormat="1" ht="17.25" customHeight="1">
      <c r="A132"/>
      <c r="B132"/>
      <c r="C132"/>
      <c r="D132"/>
      <c r="E132"/>
      <c r="F132"/>
      <c r="G132"/>
      <c r="H132"/>
      <c r="I132"/>
      <c r="J132" s="62"/>
      <c r="K132"/>
      <c r="L132"/>
      <c r="M132"/>
      <c r="N132" s="1"/>
    </row>
    <row r="133" spans="1:14" s="6" customFormat="1" ht="17.25" customHeight="1">
      <c r="A133"/>
      <c r="B133"/>
      <c r="C133"/>
      <c r="D133"/>
      <c r="E133"/>
      <c r="F133"/>
      <c r="G133"/>
      <c r="H133"/>
      <c r="I133"/>
      <c r="J133" s="62"/>
      <c r="K133"/>
      <c r="L133"/>
      <c r="M133"/>
      <c r="N133" s="1"/>
    </row>
    <row r="134" spans="1:14" s="6" customFormat="1" ht="17.25" customHeight="1">
      <c r="A134"/>
      <c r="B134"/>
      <c r="C134"/>
      <c r="D134"/>
      <c r="E134"/>
      <c r="F134"/>
      <c r="G134"/>
      <c r="H134"/>
      <c r="I134"/>
      <c r="J134" s="62"/>
      <c r="K134"/>
      <c r="L134"/>
      <c r="M134"/>
      <c r="N134" s="1"/>
    </row>
    <row r="135" spans="1:14" s="6" customFormat="1" ht="17.25" customHeight="1">
      <c r="A135"/>
      <c r="B135"/>
      <c r="C135"/>
      <c r="D135"/>
      <c r="E135"/>
      <c r="F135"/>
      <c r="G135"/>
      <c r="H135"/>
      <c r="I135"/>
      <c r="J135" s="62"/>
      <c r="K135"/>
      <c r="L135"/>
      <c r="M135"/>
      <c r="N135" s="1"/>
    </row>
    <row r="136" spans="1:14" s="6" customFormat="1" ht="17.25" customHeight="1">
      <c r="A136"/>
      <c r="B136"/>
      <c r="C136"/>
      <c r="D136"/>
      <c r="E136"/>
      <c r="F136"/>
      <c r="G136"/>
      <c r="H136"/>
      <c r="I136"/>
      <c r="J136" s="62"/>
      <c r="K136"/>
      <c r="L136"/>
      <c r="M136"/>
      <c r="N136" s="1"/>
    </row>
    <row r="137" spans="1:14" s="6" customFormat="1" ht="17.25" customHeight="1">
      <c r="A137"/>
      <c r="B137"/>
      <c r="C137"/>
      <c r="D137"/>
      <c r="E137"/>
      <c r="F137"/>
      <c r="G137"/>
      <c r="H137"/>
      <c r="I137"/>
      <c r="J137" s="62"/>
      <c r="K137"/>
      <c r="L137"/>
      <c r="M137"/>
      <c r="N137" s="1"/>
    </row>
    <row r="138" spans="1:14" s="6" customFormat="1" ht="17.25" customHeight="1">
      <c r="A138"/>
      <c r="B138"/>
      <c r="C138"/>
      <c r="D138"/>
      <c r="E138"/>
      <c r="F138"/>
      <c r="G138"/>
      <c r="H138"/>
      <c r="I138"/>
      <c r="J138" s="62"/>
      <c r="K138"/>
      <c r="L138"/>
      <c r="M138"/>
      <c r="N138" s="1"/>
    </row>
    <row r="139" spans="1:14" s="6" customFormat="1" ht="17.25" customHeight="1">
      <c r="A139"/>
      <c r="B139"/>
      <c r="C139"/>
      <c r="D139"/>
      <c r="E139"/>
      <c r="F139"/>
      <c r="G139"/>
      <c r="H139"/>
      <c r="I139"/>
      <c r="J139" s="62"/>
      <c r="K139"/>
      <c r="L139"/>
      <c r="M139"/>
      <c r="N139" s="1"/>
    </row>
    <row r="140" spans="1:14" s="6" customFormat="1" ht="17.25" customHeight="1">
      <c r="A140"/>
      <c r="B140"/>
      <c r="C140"/>
      <c r="D140"/>
      <c r="E140"/>
      <c r="F140"/>
      <c r="G140"/>
      <c r="H140"/>
      <c r="I140"/>
      <c r="J140" s="62"/>
      <c r="K140"/>
      <c r="L140"/>
      <c r="M140"/>
      <c r="N140" s="1"/>
    </row>
    <row r="141" spans="1:14" s="6" customFormat="1" ht="17.25" customHeight="1">
      <c r="A141"/>
      <c r="B141"/>
      <c r="C141"/>
      <c r="D141"/>
      <c r="E141"/>
      <c r="F141"/>
      <c r="G141"/>
      <c r="H141"/>
      <c r="I141"/>
      <c r="J141" s="62"/>
      <c r="K141"/>
      <c r="L141"/>
      <c r="M141"/>
      <c r="N141" s="1"/>
    </row>
    <row r="142" spans="1:14" s="6" customFormat="1" ht="17.25" customHeight="1">
      <c r="A142"/>
      <c r="B142"/>
      <c r="C142"/>
      <c r="D142"/>
      <c r="E142"/>
      <c r="F142"/>
      <c r="G142"/>
      <c r="H142"/>
      <c r="I142"/>
      <c r="J142" s="62"/>
      <c r="K142"/>
      <c r="L142"/>
      <c r="M142"/>
      <c r="N142" s="1"/>
    </row>
    <row r="143" spans="1:14" s="6" customFormat="1" ht="17.25" customHeight="1">
      <c r="A143"/>
      <c r="B143"/>
      <c r="C143"/>
      <c r="D143"/>
      <c r="E143"/>
      <c r="F143"/>
      <c r="G143"/>
      <c r="H143"/>
      <c r="I143"/>
      <c r="J143" s="62"/>
      <c r="K143"/>
      <c r="L143"/>
      <c r="M143"/>
      <c r="N143" s="1"/>
    </row>
    <row r="144" spans="1:14" s="6" customFormat="1" ht="17.25" customHeight="1">
      <c r="A144"/>
      <c r="B144"/>
      <c r="C144"/>
      <c r="D144"/>
      <c r="E144"/>
      <c r="F144"/>
      <c r="G144"/>
      <c r="H144"/>
      <c r="I144"/>
      <c r="J144" s="62"/>
      <c r="K144"/>
      <c r="L144"/>
      <c r="M144"/>
      <c r="N144" s="1"/>
    </row>
    <row r="145" spans="1:14" s="6" customFormat="1" ht="17.25" customHeight="1">
      <c r="A145"/>
      <c r="B145"/>
      <c r="C145"/>
      <c r="D145"/>
      <c r="E145"/>
      <c r="F145"/>
      <c r="G145"/>
      <c r="H145"/>
      <c r="I145"/>
      <c r="J145" s="62"/>
      <c r="K145"/>
      <c r="L145"/>
      <c r="M145"/>
      <c r="N145" s="1"/>
    </row>
    <row r="146" spans="1:14" s="6" customFormat="1" ht="17.25" customHeight="1">
      <c r="A146"/>
      <c r="B146"/>
      <c r="C146"/>
      <c r="D146"/>
      <c r="E146"/>
      <c r="F146"/>
      <c r="G146"/>
      <c r="H146"/>
      <c r="I146"/>
      <c r="J146" s="62"/>
      <c r="K146"/>
      <c r="L146"/>
      <c r="M146"/>
      <c r="N146" s="1"/>
    </row>
    <row r="147" spans="1:14" s="6" customFormat="1" ht="17.25" customHeight="1">
      <c r="A147"/>
      <c r="B147"/>
      <c r="C147"/>
      <c r="D147"/>
      <c r="E147"/>
      <c r="F147"/>
      <c r="G147"/>
      <c r="H147"/>
      <c r="I147"/>
      <c r="J147" s="62"/>
      <c r="K147"/>
      <c r="L147"/>
      <c r="M147"/>
      <c r="N147" s="1"/>
    </row>
    <row r="148" spans="1:14" s="6" customFormat="1" ht="17.25" customHeight="1">
      <c r="A148"/>
      <c r="B148"/>
      <c r="C148"/>
      <c r="D148"/>
      <c r="E148"/>
      <c r="F148"/>
      <c r="G148"/>
      <c r="H148"/>
      <c r="I148"/>
      <c r="J148" s="62"/>
      <c r="K148"/>
      <c r="L148"/>
      <c r="M148"/>
      <c r="N148" s="1"/>
    </row>
    <row r="149" spans="1:14" s="6" customFormat="1" ht="17.25" customHeight="1">
      <c r="A149"/>
      <c r="B149"/>
      <c r="C149"/>
      <c r="D149"/>
      <c r="E149"/>
      <c r="F149"/>
      <c r="G149"/>
      <c r="H149"/>
      <c r="I149"/>
      <c r="J149" s="62"/>
      <c r="K149"/>
      <c r="L149"/>
      <c r="M149"/>
      <c r="N149" s="1"/>
    </row>
    <row r="150" spans="1:14" s="6" customFormat="1" ht="17.25" customHeight="1">
      <c r="A150"/>
      <c r="B150"/>
      <c r="C150"/>
      <c r="D150"/>
      <c r="E150"/>
      <c r="F150"/>
      <c r="G150"/>
      <c r="H150"/>
      <c r="I150"/>
      <c r="J150" s="62"/>
      <c r="K150"/>
      <c r="L150"/>
      <c r="M150"/>
      <c r="N150" s="1"/>
    </row>
    <row r="151" spans="1:14" s="6" customFormat="1" ht="17.25" customHeight="1">
      <c r="A151"/>
      <c r="B151"/>
      <c r="C151"/>
      <c r="D151"/>
      <c r="E151"/>
      <c r="F151"/>
      <c r="G151"/>
      <c r="H151"/>
      <c r="I151"/>
      <c r="J151" s="62"/>
      <c r="K151"/>
      <c r="L151"/>
      <c r="M151"/>
      <c r="N151" s="1"/>
    </row>
    <row r="152" spans="1:14" s="6" customFormat="1" ht="17.25" customHeight="1">
      <c r="A152"/>
      <c r="B152"/>
      <c r="C152"/>
      <c r="D152"/>
      <c r="E152"/>
      <c r="F152"/>
      <c r="G152"/>
      <c r="H152"/>
      <c r="I152"/>
      <c r="J152" s="62"/>
      <c r="K152"/>
      <c r="L152"/>
      <c r="M152"/>
      <c r="N152" s="1"/>
    </row>
    <row r="153" spans="1:14" s="33" customFormat="1" ht="74.25" customHeight="1">
      <c r="A153"/>
      <c r="B153"/>
      <c r="C153"/>
      <c r="D153"/>
      <c r="E153"/>
      <c r="F153"/>
      <c r="G153"/>
      <c r="H153"/>
      <c r="I153"/>
      <c r="J153" s="62"/>
      <c r="K153"/>
      <c r="L153"/>
      <c r="M153"/>
      <c r="N153" s="1"/>
    </row>
    <row r="154" spans="1:14" s="33" customFormat="1" ht="14.25">
      <c r="A154"/>
      <c r="B154"/>
      <c r="C154"/>
      <c r="D154"/>
      <c r="E154"/>
      <c r="F154"/>
      <c r="G154"/>
      <c r="H154"/>
      <c r="I154"/>
      <c r="J154" s="62"/>
      <c r="K154"/>
      <c r="L154"/>
      <c r="M154"/>
      <c r="N154" s="1"/>
    </row>
    <row r="155" spans="1:14" s="36" customFormat="1" ht="15">
      <c r="A155"/>
      <c r="B155"/>
      <c r="C155"/>
      <c r="D155"/>
      <c r="E155"/>
      <c r="F155"/>
      <c r="G155"/>
      <c r="H155"/>
      <c r="I155"/>
      <c r="J155" s="62"/>
      <c r="K155"/>
      <c r="L155"/>
      <c r="M155"/>
      <c r="N155" s="1"/>
    </row>
    <row r="156" spans="1:14" s="2" customFormat="1" ht="15">
      <c r="A156"/>
      <c r="B156"/>
      <c r="C156"/>
      <c r="D156"/>
      <c r="E156"/>
      <c r="F156"/>
      <c r="G156"/>
      <c r="H156"/>
      <c r="I156"/>
      <c r="J156" s="62"/>
      <c r="K156"/>
      <c r="L156"/>
      <c r="M156"/>
      <c r="N156" s="1"/>
    </row>
    <row r="157" spans="1:14" s="2" customFormat="1" ht="15">
      <c r="A157"/>
      <c r="B157"/>
      <c r="C157"/>
      <c r="D157"/>
      <c r="E157"/>
      <c r="F157"/>
      <c r="G157"/>
      <c r="H157"/>
      <c r="I157"/>
      <c r="J157" s="62"/>
      <c r="K157"/>
      <c r="L157"/>
      <c r="M157"/>
      <c r="N157" s="1"/>
    </row>
    <row r="158" spans="1:14" s="2" customFormat="1" ht="15">
      <c r="A158"/>
      <c r="B158"/>
      <c r="C158"/>
      <c r="D158"/>
      <c r="E158"/>
      <c r="F158"/>
      <c r="G158"/>
      <c r="H158"/>
      <c r="I158"/>
      <c r="J158" s="62"/>
      <c r="K158"/>
      <c r="L158"/>
      <c r="M158"/>
      <c r="N158" s="1"/>
    </row>
    <row r="159" spans="1:14" s="2" customFormat="1" ht="15">
      <c r="A159"/>
      <c r="B159"/>
      <c r="C159"/>
      <c r="D159"/>
      <c r="E159"/>
      <c r="F159"/>
      <c r="G159"/>
      <c r="H159"/>
      <c r="I159"/>
      <c r="J159" s="62"/>
      <c r="K159"/>
      <c r="L159"/>
      <c r="M159"/>
      <c r="N159" s="1"/>
    </row>
    <row r="160" spans="1:14" s="2" customFormat="1" ht="15">
      <c r="A160"/>
      <c r="B160"/>
      <c r="C160"/>
      <c r="D160"/>
      <c r="E160"/>
      <c r="F160"/>
      <c r="G160"/>
      <c r="H160"/>
      <c r="I160"/>
      <c r="J160" s="62"/>
      <c r="K160"/>
      <c r="L160"/>
      <c r="M160"/>
      <c r="N160" s="1"/>
    </row>
    <row r="161" spans="1:14" s="2" customFormat="1" ht="15">
      <c r="A161"/>
      <c r="B161"/>
      <c r="C161"/>
      <c r="D161"/>
      <c r="E161"/>
      <c r="F161"/>
      <c r="G161"/>
      <c r="H161"/>
      <c r="I161"/>
      <c r="J161" s="62"/>
      <c r="K161"/>
      <c r="L161"/>
      <c r="M161"/>
      <c r="N161" s="1"/>
    </row>
    <row r="162" spans="1:14" s="2" customFormat="1" ht="15">
      <c r="A162"/>
      <c r="B162"/>
      <c r="C162"/>
      <c r="D162"/>
      <c r="E162"/>
      <c r="F162"/>
      <c r="G162"/>
      <c r="H162"/>
      <c r="I162"/>
      <c r="J162" s="62"/>
      <c r="K162"/>
      <c r="L162"/>
      <c r="M162"/>
      <c r="N162" s="1"/>
    </row>
    <row r="163" spans="1:14" s="2" customFormat="1" ht="15">
      <c r="A163"/>
      <c r="B163"/>
      <c r="C163"/>
      <c r="D163"/>
      <c r="E163"/>
      <c r="F163"/>
      <c r="G163"/>
      <c r="H163"/>
      <c r="I163"/>
      <c r="J163" s="62"/>
      <c r="K163"/>
      <c r="L163"/>
      <c r="M163"/>
      <c r="N163" s="1"/>
    </row>
    <row r="164" spans="1:14" s="2" customFormat="1" ht="15">
      <c r="A164"/>
      <c r="B164"/>
      <c r="C164"/>
      <c r="D164"/>
      <c r="E164"/>
      <c r="F164"/>
      <c r="G164"/>
      <c r="H164"/>
      <c r="I164"/>
      <c r="J164" s="62"/>
      <c r="K164"/>
      <c r="L164"/>
      <c r="M164"/>
      <c r="N164" s="1"/>
    </row>
    <row r="165" spans="1:14" s="2" customFormat="1" ht="15">
      <c r="A165"/>
      <c r="B165"/>
      <c r="C165"/>
      <c r="D165"/>
      <c r="E165"/>
      <c r="F165"/>
      <c r="G165"/>
      <c r="H165"/>
      <c r="I165"/>
      <c r="J165" s="62"/>
      <c r="K165"/>
      <c r="L165"/>
      <c r="M165"/>
      <c r="N165" s="1"/>
    </row>
    <row r="166" spans="1:14" s="2" customFormat="1" ht="15">
      <c r="A166"/>
      <c r="B166"/>
      <c r="C166"/>
      <c r="D166"/>
      <c r="E166"/>
      <c r="F166"/>
      <c r="G166"/>
      <c r="H166"/>
      <c r="I166"/>
      <c r="J166" s="62"/>
      <c r="K166"/>
      <c r="L166"/>
      <c r="M166"/>
      <c r="N166" s="1"/>
    </row>
    <row r="167" spans="1:14" s="2" customFormat="1" ht="15">
      <c r="A167"/>
      <c r="B167"/>
      <c r="C167"/>
      <c r="D167"/>
      <c r="E167"/>
      <c r="F167"/>
      <c r="G167"/>
      <c r="H167"/>
      <c r="I167"/>
      <c r="J167" s="62"/>
      <c r="K167"/>
      <c r="L167"/>
      <c r="M167"/>
      <c r="N167" s="1"/>
    </row>
    <row r="168" spans="1:14" s="2" customFormat="1" ht="15">
      <c r="A168"/>
      <c r="B168"/>
      <c r="C168"/>
      <c r="D168"/>
      <c r="E168"/>
      <c r="F168"/>
      <c r="G168"/>
      <c r="H168"/>
      <c r="I168"/>
      <c r="J168" s="62"/>
      <c r="K168"/>
      <c r="L168"/>
      <c r="M168"/>
      <c r="N168" s="1"/>
    </row>
    <row r="169" spans="1:14" s="2" customFormat="1" ht="15">
      <c r="A169"/>
      <c r="B169"/>
      <c r="C169"/>
      <c r="D169"/>
      <c r="E169"/>
      <c r="F169"/>
      <c r="G169"/>
      <c r="H169"/>
      <c r="I169"/>
      <c r="J169" s="62"/>
      <c r="K169"/>
      <c r="L169"/>
      <c r="M169"/>
      <c r="N169" s="1"/>
    </row>
  </sheetData>
  <sheetProtection/>
  <mergeCells count="61">
    <mergeCell ref="A44:D44"/>
    <mergeCell ref="K44:L44"/>
    <mergeCell ref="M2:N2"/>
    <mergeCell ref="A35:N35"/>
    <mergeCell ref="B8:B11"/>
    <mergeCell ref="J9:J11"/>
    <mergeCell ref="K38:L38"/>
    <mergeCell ref="A38:D38"/>
    <mergeCell ref="B36:N36"/>
    <mergeCell ref="K37:L37"/>
    <mergeCell ref="B16:N16"/>
    <mergeCell ref="A15:N15"/>
    <mergeCell ref="K12:L12"/>
    <mergeCell ref="A13:N13"/>
    <mergeCell ref="A14:N14"/>
    <mergeCell ref="G9:G11"/>
    <mergeCell ref="A6:N6"/>
    <mergeCell ref="A45:D45"/>
    <mergeCell ref="H9:H11"/>
    <mergeCell ref="K18:L18"/>
    <mergeCell ref="K19:L19"/>
    <mergeCell ref="C8:C11"/>
    <mergeCell ref="K17:L17"/>
    <mergeCell ref="M8:M11"/>
    <mergeCell ref="K8:L11"/>
    <mergeCell ref="K21:L21"/>
    <mergeCell ref="K20:L20"/>
    <mergeCell ref="A5:N5"/>
    <mergeCell ref="N8:N11"/>
    <mergeCell ref="D8:D11"/>
    <mergeCell ref="E8:E11"/>
    <mergeCell ref="F8:F11"/>
    <mergeCell ref="G8:J8"/>
    <mergeCell ref="I9:I11"/>
    <mergeCell ref="A8:A11"/>
    <mergeCell ref="K1:L1"/>
    <mergeCell ref="K2:L2"/>
    <mergeCell ref="K3:L3"/>
    <mergeCell ref="K4:L4"/>
    <mergeCell ref="K22:L22"/>
    <mergeCell ref="K24:L24"/>
    <mergeCell ref="K23:L23"/>
    <mergeCell ref="K26:L26"/>
    <mergeCell ref="A39:D39"/>
    <mergeCell ref="K25:L25"/>
    <mergeCell ref="A33:D33"/>
    <mergeCell ref="K33:L33"/>
    <mergeCell ref="K27:L27"/>
    <mergeCell ref="K28:L28"/>
    <mergeCell ref="K29:L29"/>
    <mergeCell ref="K30:L30"/>
    <mergeCell ref="M3:N3"/>
    <mergeCell ref="M4:N4"/>
    <mergeCell ref="A43:D43"/>
    <mergeCell ref="K42:L42"/>
    <mergeCell ref="K39:L39"/>
    <mergeCell ref="K31:L31"/>
    <mergeCell ref="K32:L32"/>
    <mergeCell ref="A40:N40"/>
    <mergeCell ref="B41:N41"/>
    <mergeCell ref="K43:L43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5" r:id="rId1"/>
  <headerFooter alignWithMargins="0">
    <oddFooter>&amp;CStrona &amp;P z &amp;N</oddFooter>
  </headerFooter>
  <rowBreaks count="2" manualBreakCount="2">
    <brk id="25" max="13" man="1"/>
    <brk id="39" max="13" man="1"/>
  </rowBreaks>
  <ignoredErrors>
    <ignoredError sqref="E27 K38:L38 E31:E32 E20:E21 E24 E30 E17 E19" formulaRange="1"/>
    <ignoredError sqref="J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UMKK</dc:creator>
  <cp:keywords/>
  <dc:description/>
  <cp:lastModifiedBy>gralina</cp:lastModifiedBy>
  <cp:lastPrinted>2012-11-15T09:34:59Z</cp:lastPrinted>
  <dcterms:created xsi:type="dcterms:W3CDTF">2012-10-03T11:23:58Z</dcterms:created>
  <dcterms:modified xsi:type="dcterms:W3CDTF">2012-11-16T08:49:40Z</dcterms:modified>
  <cp:category/>
  <cp:version/>
  <cp:contentType/>
  <cp:contentStatus/>
</cp:coreProperties>
</file>