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P\Desktop\"/>
    </mc:Choice>
  </mc:AlternateContent>
  <bookViews>
    <workbookView xWindow="0" yWindow="0" windowWidth="24090" windowHeight="86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44" i="1"/>
  <c r="I39" i="1"/>
  <c r="I37" i="1"/>
  <c r="F84" i="1"/>
  <c r="E84" i="1"/>
  <c r="I73" i="1"/>
  <c r="I72" i="1"/>
  <c r="I82" i="1"/>
  <c r="I80" i="1"/>
  <c r="I78" i="1"/>
  <c r="F76" i="1"/>
  <c r="E76" i="1"/>
  <c r="I75" i="1"/>
  <c r="I74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6" i="1"/>
  <c r="I55" i="1"/>
  <c r="I54" i="1"/>
  <c r="I53" i="1"/>
  <c r="I52" i="1"/>
  <c r="I51" i="1"/>
  <c r="I50" i="1"/>
  <c r="I49" i="1"/>
  <c r="I48" i="1"/>
  <c r="I43" i="1"/>
  <c r="I42" i="1"/>
  <c r="I41" i="1"/>
  <c r="I40" i="1"/>
  <c r="I38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F85" i="1" l="1"/>
  <c r="E85" i="1"/>
</calcChain>
</file>

<file path=xl/sharedStrings.xml><?xml version="1.0" encoding="utf-8"?>
<sst xmlns="http://schemas.openxmlformats.org/spreadsheetml/2006/main" count="307" uniqueCount="239">
  <si>
    <t>Lp.</t>
  </si>
  <si>
    <t>Nazwa zadania</t>
  </si>
  <si>
    <t>Dział</t>
  </si>
  <si>
    <t>Rozdz.</t>
  </si>
  <si>
    <t>Wykonanie</t>
  </si>
  <si>
    <t>% wykonania finansowego</t>
  </si>
  <si>
    <t>1</t>
  </si>
  <si>
    <t xml:space="preserve">
PT i przebudowa ul. Gajdzika
</t>
  </si>
  <si>
    <t>2020/2023</t>
  </si>
  <si>
    <t>2</t>
  </si>
  <si>
    <t>PT i budowa ul. Błonie</t>
  </si>
  <si>
    <t>2021/2023</t>
  </si>
  <si>
    <t>3</t>
  </si>
  <si>
    <t xml:space="preserve">PT i przebudowa ul. Nektarowej
</t>
  </si>
  <si>
    <t>2020/2025</t>
  </si>
  <si>
    <t>4</t>
  </si>
  <si>
    <t>PT i przebudowa ul. Wałowej</t>
  </si>
  <si>
    <t>5</t>
  </si>
  <si>
    <t>PT i przebudowa ul. Tadeusza Kościuszki</t>
  </si>
  <si>
    <t>2021/2024</t>
  </si>
  <si>
    <t>PT i budowa ul. Mikołaja z Koźla</t>
  </si>
  <si>
    <t>PT i budowa ścieżek rowerowych na terenie miasta</t>
  </si>
  <si>
    <t>Remont Rynku w Koźlu
 z ulicami przyległymi</t>
  </si>
  <si>
    <t>PT i wykonanie budowy/przebudwy ul. Jasińskiego</t>
  </si>
  <si>
    <t>PT i wykonanie budowy/przebudowy ciągu drogi od skrzyżowania z ulicą Karpacką do skrzyżowania z drogą wojewódzką nr 418 w Kędzierzynie-Koźlu</t>
  </si>
  <si>
    <t>PT i przebudowa ul. Kościelnej i Zaścianek</t>
  </si>
  <si>
    <t>Poprawa płynności ruchu w mieście - rozwiązania problemu w zakresie połączenia dróg wojewódzkich, krajowych i gminnych w rejonie Ronda Milenijnego</t>
  </si>
  <si>
    <t>2022/2024</t>
  </si>
  <si>
    <t>PT i budowa ul. Wyspiańskiego - dojazd do posesji od nr 28 do nr 40</t>
  </si>
  <si>
    <t>PT i budowa ul. Modrzewiowej</t>
  </si>
  <si>
    <t>PT i wykonanie budowy/przebudowy 
ul. Nowowiejskiej</t>
  </si>
  <si>
    <t>PT i wykonanie budowy/przebudowy ul. Piastowskiej 69/75</t>
  </si>
  <si>
    <t>Projekt techniczny ul. Osiedlowej - B.O.</t>
  </si>
  <si>
    <t>PT i budowa ul. Jeremiego Przybory</t>
  </si>
  <si>
    <t>PT i budowa ul. Astrów</t>
  </si>
  <si>
    <t>PT i rozbudowa ul. Romana Dmowskiego</t>
  </si>
  <si>
    <t>PT i budowa ul. Szczęśliwej i ul. Niezdrowickiej</t>
  </si>
  <si>
    <t>PT i przebudowa drogi wewnętrznej - ul. Strzeleckiej</t>
  </si>
  <si>
    <t>2022/2023</t>
  </si>
  <si>
    <t>Poprawa atrakcyjności i dostępności terenów inwestycyjnych poprzez przebudowę skrzyżowania ul. Szkolnej z ul. Zwycięstwa</t>
  </si>
  <si>
    <t>28</t>
  </si>
  <si>
    <t>Przygotowanie dokumentacji dla tworzenia warunków mieszkaniowych</t>
  </si>
  <si>
    <t>Zadanie ogólne Urzędu</t>
  </si>
  <si>
    <t>Przeprowadzono postępowanie poza ustawą i podpisano umowę w dniu 26.07.2023 r. z firma Elbor z K-Koźla na przestawienie słupa elektrycznego przy ul. Marynarskiej. Przekazano plac budowy w dniu 08.08.2023r. Zadanie zakończone i rozliczone. Protokół odbioru końcowego spisano dnia 28.08.2023 r.</t>
  </si>
  <si>
    <t>PT przebudowy i rozbudowy strażnicy Ochotniczej Straży Pożarnej Cisowa przy ul. Brzechwy 44</t>
  </si>
  <si>
    <t>2020/2024</t>
  </si>
  <si>
    <t>Budowa wału przeciwpowodziowego wraz z zastawką na potoku Lineta od ul. Głubczyckiej do ul. Chrobrego</t>
  </si>
  <si>
    <t>Rozbudowa systemu monitoringu wizyjnego miasta</t>
  </si>
  <si>
    <t>2017/2024</t>
  </si>
  <si>
    <t>PT i wykonanie parkingu przy PSP 11</t>
  </si>
  <si>
    <t>PT i budowa Przedszkola na osiedlu Cisowa</t>
  </si>
  <si>
    <t xml:space="preserve">Termomodernizacja obiektu Przedszkola Nr 24 </t>
  </si>
  <si>
    <t>Budowa placu zabaw przy Przedszkolu nr 18</t>
  </si>
  <si>
    <t>Termomodernizacja budynku (PP26)</t>
  </si>
  <si>
    <t>"Dugnad" w Kędzierzynie-Koźlu. Integracja mieszkańców oraz odbudowa relacji sąsiedzkich jako podstawa rozwoju lokalnego - Adaptacja budynku przy PSP nr 6</t>
  </si>
  <si>
    <t>Uzupełnienie oświetlenia ulicznego na obszarze Gminy</t>
  </si>
  <si>
    <t>Oświetlenie ulic, placów i dróg: "Poprawa bezpieczeństwa w ruchu drogowym Gminy Kędzierzyn-Koźle, poprzez modernizację przejścia dla pieszych na ul.  Sławięcickiej (przy kościele)"</t>
  </si>
  <si>
    <t>Oświetlenie ulic, placów i dróg: "Poprawa bezpieczeństwa w ruchu drogowym Gminy Kędzierzyn-Koźle, poprzez modernizację przejścia dla pieszych na ul. Szkolnej (naprzeciwko szkoły podstawowej)"</t>
  </si>
  <si>
    <t>Oświetlenie ulic, placów i dróg: "Poprawa bezpieczeństwa w ruchu drogowym Gminy Kędzierzyn-Koźle, poprzez modernizację przejścia dla pieszych na ul. Piastowskiej (koło Placu Rady Europy)"</t>
  </si>
  <si>
    <t>Oświetlenie ulic, placów i dróg: "Poprawa bezpieczeństwa w ruchu drogowym Gminy Kędzierzyn-Koźle, poprzez modernizację przejścia dla pieszych na ul. Sławięcickiej (w okolicy sklepu Hermes)"</t>
  </si>
  <si>
    <t>Uzupełnienie kanalizacji ściekowej na obszarze Gminy</t>
  </si>
  <si>
    <t>2018/2027</t>
  </si>
  <si>
    <t>Budowa placu fitnes, siłowni i street workout w Sławięcickim parku - etap I - B.O.</t>
  </si>
  <si>
    <t xml:space="preserve">Ze względu na brak zgody ze strony Opolskiego Wojewódzkiego Konserwatora Zabytków na lokalizację placu fitnes, siłowni i street workout na wskazanej przez wnioskodawcę i Radę Osiedla polanie w zabytkowym parku w Sławięcicach, zadanie znalazło się w impasie i nie wyszło poza etap przygotowania. </t>
  </si>
  <si>
    <t>Budowa placu fitnes, siłowni i street workout w Sławięcickim parku - etap II - B.O.</t>
  </si>
  <si>
    <t>Wykonanie robót - objęcie monitoringiem osiedli Piastów - Powstańców Śląskich - poprawa bezpieczeństwa/wzrost wartości mieszkań - B.O</t>
  </si>
  <si>
    <t>Budowa parkingów dla samochodów osobowych - etap I - B.O.</t>
  </si>
  <si>
    <t>Plac Zabaw "Jordanek" za Żłobkiem nr 6 - B.O.</t>
  </si>
  <si>
    <t>Budowa placu do ćwiczeń ogólnorozwojowych typu street workout - os. Rogi - B.O.</t>
  </si>
  <si>
    <t>"Park Kieszonkowy" na osiedlu Pogorzelec obok tężni i DDP nr 5</t>
  </si>
  <si>
    <t>PT doposażenie placu zabaw w parku kozielskim</t>
  </si>
  <si>
    <t>PT i budowa placu zabaw z urządzeniami fitness w sąsiedztwie Domu Dziennego Pobytu nr 5 NASZ DOM ul. Kościuszki - etap I i II</t>
  </si>
  <si>
    <t>2023/2023</t>
  </si>
  <si>
    <t>Projekt i wykonanie torów do gry w bule + minigolfa przy ul. Ogrodowej (dz. nr 1669/10 obr.0044) w Kędzierzynie-Koźlu - etap I - B.O.</t>
  </si>
  <si>
    <t xml:space="preserve">Skwer bioróżnorodności - zagospodarowanie terenu zielonego w celu zwiększenia integracji pokoleniowej w osiedlu </t>
  </si>
  <si>
    <t>Budowa przyłącza wody do Rodzinnych Ogródków Działkowych "Huta Miedarska"</t>
  </si>
  <si>
    <t>Rewitalizacja zabytkowego kompleksu zamkowego w Koźlu</t>
  </si>
  <si>
    <t>Dokumentacja techniczna w ramach projektu "Dugnad" w Kędzierzynie-Koźlu. Integracja mieszkańców oraz odbudowa relacji sąsiedzkich jako podstawa rozwoju lokalnego - Modernizacja toalet DK Chemik i dostosowanie obiektu dla osób niepełnosprawnych</t>
  </si>
  <si>
    <t>SUMA</t>
  </si>
  <si>
    <t>II</t>
  </si>
  <si>
    <t>Inwestycje z udziałem środków budżetu Unii Europejskiej</t>
  </si>
  <si>
    <t xml:space="preserve">"Dugnad" w Kędzierzynie-Koźlu. Integracja mieszkańców oraz odbudowa relacji sąsiedzkich jako podstawa rozwoju lokalnego - Modernizacja toalet DK Chemik i dostosowanie obiektu dla osób niepełnosprawnych </t>
  </si>
  <si>
    <t>1.W wyniku rozstrzygnięcia postępowanie o udzielenie zamówienia publicznego w trybie podstawowym z możliwością negocjacji podpisano umowę na opracowanie wielowariantowej koncepcji z firmą Polska Inżynieria Sp. z o. o. z Warszawy. Zadanie w trakcie realizacji.
2. W trybie poza ustawą podpisano umowę z firmą Biuro Projektowe "Adabra" Magda Grosz-Florek z Krapkowic na usługę nadzoru inwestorskiego dla branży teletechnicznej - (sprawdzanie dokumentacji). Zadanie w trakcie realizacji.
3. W trybie poza ustawą podpisano umowę z firmą SJW Projekt Sebastian Wilkus z Bytomia na usługę nadzoru inwestorskiego dla branży mostowej - sprawdzanie koncepcji. Zadanie w trakcie realizacji.</t>
  </si>
  <si>
    <t>1.W wyniku przetargu nieograniczonego wyłoniono wykonawcę na opracowanie dokumentacji projektowo-kosztorysowej budowy ul. Jeremiego Przybory. Zawarto umowę z firmą  ABS - OCHRONA ŚRODOWISKA SPÓŁKA Z OGRANICZONĄ ODPOWIEDZIALNOŚCIĄ z Katowic. Zadanie zakończone i rozliczone.</t>
  </si>
  <si>
    <t>1. W wyniku rozstrzygnięcia przetargu nieograniczonego podpisano umowę na opracowanie dokumentacji projektowej z firmą Architektura i Projekty Damian Bejton z Czerwionki Leszczyny. Zadanie zakończone i rozliczone.
2. W trybie poza ustawą podpisano umowę z firmą Biuro Projektowe "Adabra" Magda Grosz-Florek z Krapkowic na usługę nadzoru inwestorskiego dla branży teletechnicznej - sprawdzanie dokumentacji projektowo-kosztorysowej. Zadanie zakończone i rozliczone.</t>
  </si>
  <si>
    <t>2023/2025</t>
  </si>
  <si>
    <t>W wyniku rozstrzygnięcia postępowania w trybie podstawowym  wybrano Wykonawcę i podpisano umowę na wykonanie dokumentacji projektowo-kosztorysowej z firmą Brzeskie Przedsiębiorstwo Zieleni z Wrocławia. Kompletna dokumentacja odebrana i rozliczona.</t>
  </si>
  <si>
    <t>W wyniku przeprowadzenia postępowania o udzielenie zamówienia publicznego wyłoniono Wykonawcę dokumentacji projektowo-kosztorysowej.w dniu 22.05.2023 podpisano umowę - z firmą: Przedsiębiorstwo Usługowo Handlowe "DrogMen" Radosław Mencfel.  Zadanie w trakcie realizacji</t>
  </si>
  <si>
    <t xml:space="preserve">W wyniku rozstrzygnięcia postępowania o udzielenie zamówienia publicznego wybrany został Wykonawca i podpisano umowę w dniu 16.09.2022 z FIRMĄ „ABS – OCHRONA ŚRODOWISKA” SPÓŁKA Z OGRANICZONĄ ODPOWIEDZIALNOŚCIĄ, na opracowanie dokumentacji projektowo-kosztorysowej. Zadanie w trakcie realizacji. </t>
  </si>
  <si>
    <t xml:space="preserve">1.W wyniku rozstrzygnięcia przetargu nieograniczonego podpisano umowę na opracowanie dokumentacji projektowo-kosztorysowej z firmą Polska Inżynieria Sp. z o. o. z Warszawy. W toku prac projektant wykonał dokumentację projektowo-kosztorysową oraz uzyskał pozwolenie na budowę w trybie ZRID. 
W trybie poza ustawą podpisano umowę z firmą Biuro Projektowe "Adabra" Magda Grosz-Florek z Krapkowic na usługę nadzoru inwestorskiego dla branży teletechnicznej - sprawdzanie dokumentacji projektowo-kosztorysowej 
W trybie poza ustawą podpisano umowę z firmą Mosty i Konstrukcje Opole Ireneusz Kłysz na usługę nadzoru inwestorskiego dla branży mostowej - sprawdzanie dokumentacji projektowo-kosztorysowej. 
Zadanie w zakresie dokumentacji i sprawdzenia rozliczone.
2. Złożono wniosek do Wydziału Zamówień  Publicznych na przeprowadzenie postępowania przetargowego na realizację zadania w trybie podstawowym. W wyniku sprawdzenia złożonych ofert w dniu 01.09.2023r podpisano umowę na realizację zadania z firmą Trakcja S.A. z Warszawy. W dniu 26.09.2023 r. przekazano plac budowy. Zadanie w trakcie realizacji.
</t>
  </si>
  <si>
    <t>W trybie poza ustawą podpisano umowę z firmą Przedsiębiorstwo Usługowo-Projektowe „MI” Mirosław Sieja z Kędzierzyna-Koźla na usługę wykonania dokumentacji projektowo-kosztorysowej remontu drogi wewnętrznej. Dokumentacja odebrana, zgłoszenia dokonano.</t>
  </si>
  <si>
    <t>Przygotowano  materiały  do wszczęcia postępowania o udzielenia zamówienia publicznego na dokumentację projektowo-kosztorysową.</t>
  </si>
  <si>
    <t>W wyniku rozstrzygnięcia przetargu w trybie z wolnej ręki podpisano umowę na opracowanie dokumentacji projektowo-kosztorysowej z firmą STUDIO ARCHITEKTURY I WNĘTRZ Ewelina Klajnowska­-Węgrzyn. Dokumentacja projektowo-kosztorysowa została wykonana i odebrana. Uzyskano pozwolenie na budowę.</t>
  </si>
  <si>
    <t>W trybie poza ustawą, w dniu 22.06.2023 r. podpisano umowę z firmą "Marek Pelc PROJEKT 3" z Rybnika na wykonanie dokumentacji projektowo-kosztorysowej. Zadanie zakończone i rozliczone.
W trybie poza ustawą podpisano umowę z firmą Biuro Projektowe "Adabra" Magda Grosz-Florek z Krapkowic na usługę nadzoru inwestorskiego dla branży teletechnicznej (sprawdzanie dokumentacji). Zadanie zakończone i rozliczone.
W trybie poza ustawą podpisano umowę z p.Andrzejem Sitek na uslugę nadzoru inwestorskiego branży sanitarnej (sprawdzenie dokumentacji). Zadanie zakończone i rozliczone.</t>
  </si>
  <si>
    <t xml:space="preserve">W wyniku przetargu w trybie podstawowym wyłoniono Wykonawcę i podpisano umowe na wykonanie dokumentacji projektowo-kosztorysowej z firmą Land Art Projekt Sp. z o.o. w dniu 18.07.2023. Zadanie w trakcie realizacji. </t>
  </si>
  <si>
    <t>Patrz: 
Załącznik Nr 1</t>
  </si>
  <si>
    <t>2016/2025</t>
  </si>
  <si>
    <t>2023/2026</t>
  </si>
  <si>
    <t>W wyniku rozstrzygnięcia przetargu nieograniczonego podpisano umowę na opracowanie dokumentacji projektowo-kosztorysowej z firmą ABS - OCHRONA ŚRODOWISKA Sp. z o.o. z Katowic. Zadanie w trakcie realizacji- realizowane w trybie ZRID oraz poza ZRID (PnB).
W trybie poza ustawą podpisano umowę z firmą Biuro Projektowe "Adabra" Magda Grosz-Florek z Krapkowic na usługę nadzoru inwestorskiego dla branży teletechnicznej - sprawdzanie dokumentacji projektowo-kosztorysowej.</t>
  </si>
  <si>
    <t>W wyniku rozstrzygnięcia postępowania o udzielenie zamówienia publicznego wybrany został Wykonawca i podpisano umowę w dniu 15.05.2023 z firmą:"Biuro Projektowe SPK PROJEKT Krzysztof Polaczek” na opracowanie dokumentacji projektowo-kosztorysowej. W trakcie realizacji zadania zmieniono procedurę z pozwolenia na budowę na ZRID. W przygotowaniu uzgodnienie warunków dalszej realizacji zadania i aneks. Zadanie w trakcie realizacji.</t>
  </si>
  <si>
    <t>2023/2024</t>
  </si>
  <si>
    <t>Rozbudowa budynku PP nr 11</t>
  </si>
  <si>
    <t>2022/2025</t>
  </si>
  <si>
    <t>W wyniku przetargu w trybie podstawowym wyłoniono wykonawcę i podpisano umowę z firmą Soliter - Architektura Krajobrazu Anna Chwiszczuk w dniu 01.09.2023. Zadanie w trakcie realizacji.</t>
  </si>
  <si>
    <t>Budżet Obywatelski</t>
  </si>
  <si>
    <t>ŁĄCZNIE</t>
  </si>
  <si>
    <t>2018/2025</t>
  </si>
  <si>
    <t>W wyniku przeprowadzonego postepowania o udzielenie zamówienia publicznego wyłoniono Wykonwcę robót, tj. K+D Budownictwo Sp. z o.o. ul. Głubczycka 21 47-200 Kędzierzyn-Koźle  i podpisano z nim umowę. W dniu 5.09.2022r. nastąpiło przekazanie placu budowy.  Zadanie zakończone w czerwcu 2023 roku.</t>
  </si>
  <si>
    <t>1.  W trybie poza ustawą podpisano umowę z firmą Biuro Projektowe "Adabra" Magda Grosz-Florek z Krapkowic na usługę nadzoru inwestorskiego dla branży teletechnicznej (sprawdzanie dokumentacji). Zadanie zakończone i rozliczone.
2. W trybie poza ustawą podpisano umowę z firmą TOMASZ STRZAŁKA TS PROJEKT z Długomiłowic na usługę nadzoru inwestorskiego dla branży sanitarnej (sprawdzanie dokumentacji). Zadanie zakończone i rozliczone.
3.W wyniku przeprowadzenego postępowania w trybie  przetargu nieograniczonego na wykonanie robót wyłoniono wykonwcę i podpisano umowę z firmą MAX-BUD Sp. z.o.o. z Wrocławia. W lipcu 2023 roku przekazano plac budowy. Zadania w trakcie realizacji.</t>
  </si>
  <si>
    <t>Patrz: 
Załącznik Nr 2</t>
  </si>
  <si>
    <t xml:space="preserve">
Opracowanie dokumentacji projektowo-kosztorysowej odbudowy LAMUSA - w wyniku negocajacji z wolnej ręki podpisano umowę z firmą Pracownia Inżynierak Czesław Hodurek z Krakowa. Trwa uzgadnianie koncepcji programowo-przestrzennej  z Opolskim Wojewódzkim Konserwatorem Zabytków na odbudowę Lamusa.  Zadanie w trakcie realizacji.
</t>
  </si>
  <si>
    <t>1.W wyniku rozstrzygnięcia przetargu w trybie z wolnej ręki podpisano umowę na opracowanie dokumentacji projektowo-kosztorysowej z firmą STUDIO ARCHITEKTURY I WNĘTRZ Ewelina Klajnowska­-Węgrzyn. Dokumentacja projektowo-kosztorysowa została wykonana i odebrana. Uzyskano pozwolenie na budowę. 
2. W wyniku przeprowadzenego postępowania w trybie  przetargu nieograniczonego na wykonanie robót wyłoniono wykonwcę i podpisano umowę z firmą ALOG z Kędzierzyna-Koźla. Zadanie zakończone.</t>
  </si>
  <si>
    <t xml:space="preserve">                    --------------------</t>
  </si>
  <si>
    <t xml:space="preserve">W ramach zadania uregulowano płatności za realizację  zadania "Przebudowa ul. Złotniczej". </t>
  </si>
  <si>
    <t>W wyniku rozstrzygnięcia przetargu nieograniczonego podpisano umowę na opracowanie dokumentacji projektowo-kosztorysowej z firmą Architektura i Projekty Damian Bejton z Czerwionka-Leszczyny. Dokumentacja odebrana. Uzyskano pozwolenie na budowę.
W trybie poza ustawą podpisano umowę z firmą Biuro Projektowe "Adabra" Magda Grosz-Florek z Krapkowic na usługę nadzoru inwestorskiego dla branży teletechnicznej - sprawdzanie dokumentacji projektowo-kosztorysowej .</t>
  </si>
  <si>
    <t>W wyniku  rozstrzygnięcia postępowania w trybie podstawowym podpisano umowę na wykonanie dokumentacji projektowo-kosztorysowej z firmą  Architektura i Projekty Damian Bejton z Czerwonki-Leszczyny Dokumentacja w trakcie realizacji.</t>
  </si>
  <si>
    <r>
      <rPr>
        <u/>
        <sz val="10"/>
        <rFont val="Calibri"/>
        <family val="2"/>
        <charset val="238"/>
        <scheme val="minor"/>
      </rPr>
      <t>2 201 902,55</t>
    </r>
    <r>
      <rPr>
        <sz val="10"/>
        <rFont val="Calibri"/>
        <family val="2"/>
        <charset val="238"/>
        <scheme val="minor"/>
      </rPr>
      <t xml:space="preserve">
2 201 902,55</t>
    </r>
  </si>
  <si>
    <r>
      <rPr>
        <u/>
        <sz val="10"/>
        <rFont val="Calibri"/>
        <family val="2"/>
        <charset val="238"/>
        <scheme val="minor"/>
      </rPr>
      <t>11 000,00</t>
    </r>
    <r>
      <rPr>
        <sz val="10"/>
        <rFont val="Calibri"/>
        <family val="2"/>
        <charset val="238"/>
        <scheme val="minor"/>
      </rPr>
      <t xml:space="preserve">
11 000,00</t>
    </r>
  </si>
  <si>
    <r>
      <rPr>
        <u/>
        <sz val="10"/>
        <rFont val="Calibri"/>
        <family val="2"/>
        <charset val="238"/>
        <scheme val="minor"/>
      </rPr>
      <t>100,00</t>
    </r>
    <r>
      <rPr>
        <sz val="10"/>
        <rFont val="Calibri"/>
        <family val="2"/>
        <charset val="238"/>
        <scheme val="minor"/>
      </rPr>
      <t xml:space="preserve">
100,00</t>
    </r>
  </si>
  <si>
    <r>
      <rPr>
        <u/>
        <sz val="10"/>
        <rFont val="Calibri"/>
        <family val="2"/>
        <charset val="238"/>
        <scheme val="minor"/>
      </rPr>
      <t>1 973 534,30</t>
    </r>
    <r>
      <rPr>
        <sz val="10"/>
        <rFont val="Calibri"/>
        <family val="2"/>
        <charset val="238"/>
        <scheme val="minor"/>
      </rPr>
      <t xml:space="preserve">
1 973 534,30</t>
    </r>
  </si>
  <si>
    <r>
      <t>W wyniku rozstrzygnięcia postępowania o udzielenie zamówienia publicznego wybrany został Wykonawca i podpisano umowę na opracowanie dokumentacji projektowo-kosztorysowej,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w dniu 27.02.2023 - z firmą Przedsiębiorstwo Usługowo Handlowe "DrogMen" Radosław Mencfel. Zadanie w trakcie realizacji. </t>
    </r>
  </si>
  <si>
    <r>
      <rPr>
        <u/>
        <sz val="10"/>
        <rFont val="Calibri"/>
        <family val="2"/>
        <charset val="238"/>
        <scheme val="minor"/>
      </rPr>
      <t>59 045,00</t>
    </r>
    <r>
      <rPr>
        <sz val="10"/>
        <rFont val="Calibri"/>
        <family val="2"/>
        <charset val="238"/>
        <scheme val="minor"/>
      </rPr>
      <t xml:space="preserve">
59 045,00</t>
    </r>
  </si>
  <si>
    <r>
      <rPr>
        <u/>
        <sz val="10"/>
        <rFont val="Calibri"/>
        <family val="2"/>
        <charset val="238"/>
        <scheme val="minor"/>
      </rPr>
      <t>91 020,00</t>
    </r>
    <r>
      <rPr>
        <sz val="10"/>
        <rFont val="Calibri"/>
        <family val="2"/>
        <charset val="238"/>
        <scheme val="minor"/>
      </rPr>
      <t xml:space="preserve">
91 020,00</t>
    </r>
  </si>
  <si>
    <r>
      <rPr>
        <u/>
        <sz val="10"/>
        <rFont val="Calibri"/>
        <family val="2"/>
        <charset val="238"/>
        <scheme val="minor"/>
      </rPr>
      <t>92 543,20</t>
    </r>
    <r>
      <rPr>
        <sz val="10"/>
        <rFont val="Calibri"/>
        <family val="2"/>
        <charset val="238"/>
        <scheme val="minor"/>
      </rPr>
      <t xml:space="preserve">
92 543,20</t>
    </r>
  </si>
  <si>
    <r>
      <rPr>
        <u/>
        <sz val="10"/>
        <rFont val="Calibri"/>
        <family val="2"/>
        <charset val="238"/>
        <scheme val="minor"/>
      </rPr>
      <t>943 742,75</t>
    </r>
    <r>
      <rPr>
        <sz val="10"/>
        <rFont val="Calibri"/>
        <family val="2"/>
        <charset val="238"/>
        <scheme val="minor"/>
      </rPr>
      <t xml:space="preserve">
943 742,75</t>
    </r>
  </si>
  <si>
    <r>
      <rPr>
        <u/>
        <sz val="10"/>
        <rFont val="Calibri"/>
        <family val="2"/>
        <charset val="238"/>
        <scheme val="minor"/>
      </rPr>
      <t>62 730,00</t>
    </r>
    <r>
      <rPr>
        <sz val="10"/>
        <rFont val="Calibri"/>
        <family val="2"/>
        <charset val="238"/>
        <scheme val="minor"/>
      </rPr>
      <t xml:space="preserve">
62 730,00</t>
    </r>
  </si>
  <si>
    <r>
      <rPr>
        <u/>
        <sz val="10"/>
        <rFont val="Calibri"/>
        <family val="2"/>
        <charset val="238"/>
        <scheme val="minor"/>
      </rPr>
      <t>1 176 212,18</t>
    </r>
    <r>
      <rPr>
        <sz val="10"/>
        <rFont val="Calibri"/>
        <family val="2"/>
        <charset val="238"/>
        <scheme val="minor"/>
      </rPr>
      <t xml:space="preserve">
1 176 212,18</t>
    </r>
  </si>
  <si>
    <r>
      <rPr>
        <u/>
        <sz val="10"/>
        <rFont val="Calibri"/>
        <family val="2"/>
        <charset val="238"/>
        <scheme val="minor"/>
      </rPr>
      <t>49 200,00</t>
    </r>
    <r>
      <rPr>
        <sz val="10"/>
        <rFont val="Calibri"/>
        <family val="2"/>
        <charset val="238"/>
        <scheme val="minor"/>
      </rPr>
      <t xml:space="preserve">
49 200,00</t>
    </r>
  </si>
  <si>
    <r>
      <rPr>
        <u/>
        <sz val="10"/>
        <rFont val="Calibri"/>
        <family val="2"/>
        <charset val="238"/>
        <scheme val="minor"/>
      </rPr>
      <t>81 000.00</t>
    </r>
    <r>
      <rPr>
        <sz val="10"/>
        <rFont val="Calibri"/>
        <family val="2"/>
        <charset val="238"/>
        <scheme val="minor"/>
      </rPr>
      <t xml:space="preserve">
81 000,00</t>
    </r>
  </si>
  <si>
    <r>
      <rPr>
        <u/>
        <sz val="10"/>
        <rFont val="Calibri"/>
        <family val="2"/>
        <charset val="238"/>
        <scheme val="minor"/>
      </rPr>
      <t>1 041 379,43</t>
    </r>
    <r>
      <rPr>
        <sz val="10"/>
        <rFont val="Calibri"/>
        <family val="2"/>
        <charset val="238"/>
        <scheme val="minor"/>
      </rPr>
      <t xml:space="preserve">
1 041 379,43</t>
    </r>
  </si>
  <si>
    <r>
      <rPr>
        <u/>
        <sz val="10"/>
        <rFont val="Calibri"/>
        <family val="2"/>
        <charset val="238"/>
        <scheme val="minor"/>
      </rPr>
      <t>0,00</t>
    </r>
    <r>
      <rPr>
        <sz val="10"/>
        <rFont val="Calibri"/>
        <family val="2"/>
        <charset val="238"/>
        <scheme val="minor"/>
      </rPr>
      <t xml:space="preserve">
0,00</t>
    </r>
  </si>
  <si>
    <r>
      <rPr>
        <u/>
        <sz val="10"/>
        <color rgb="FF000000"/>
        <rFont val="Calibri"/>
        <family val="2"/>
        <charset val="238"/>
        <scheme val="minor"/>
      </rPr>
      <t xml:space="preserve">112 422,00
</t>
    </r>
    <r>
      <rPr>
        <sz val="10"/>
        <color rgb="FF000000"/>
        <rFont val="Calibri"/>
        <family val="2"/>
        <charset val="238"/>
        <scheme val="minor"/>
      </rPr>
      <t>112 422,00</t>
    </r>
  </si>
  <si>
    <r>
      <rPr>
        <u/>
        <sz val="10"/>
        <color rgb="FF000000"/>
        <rFont val="Calibri"/>
        <family val="2"/>
        <charset val="238"/>
        <scheme val="minor"/>
      </rPr>
      <t xml:space="preserve">1 049 436,00
</t>
    </r>
    <r>
      <rPr>
        <sz val="10"/>
        <color rgb="FF000000"/>
        <rFont val="Calibri"/>
        <family val="2"/>
        <charset val="238"/>
        <scheme val="minor"/>
      </rPr>
      <t>1 049 436,00</t>
    </r>
  </si>
  <si>
    <r>
      <rPr>
        <u/>
        <sz val="10"/>
        <rFont val="Calibri"/>
        <family val="2"/>
        <charset val="238"/>
        <scheme val="minor"/>
      </rPr>
      <t>493 523,87</t>
    </r>
    <r>
      <rPr>
        <sz val="10"/>
        <rFont val="Calibri"/>
        <family val="2"/>
        <charset val="238"/>
        <scheme val="minor"/>
      </rPr>
      <t xml:space="preserve">
493 523,87</t>
    </r>
  </si>
  <si>
    <r>
      <rPr>
        <u/>
        <sz val="10"/>
        <rFont val="Calibri"/>
        <family val="2"/>
        <charset val="238"/>
        <scheme val="minor"/>
      </rPr>
      <t>65 670,75</t>
    </r>
    <r>
      <rPr>
        <sz val="10"/>
        <rFont val="Calibri"/>
        <family val="2"/>
        <charset val="238"/>
        <scheme val="minor"/>
      </rPr>
      <t xml:space="preserve">
65 670,75</t>
    </r>
  </si>
  <si>
    <r>
      <rPr>
        <u/>
        <sz val="10"/>
        <rFont val="Calibri"/>
        <family val="2"/>
        <charset val="238"/>
        <scheme val="minor"/>
      </rPr>
      <t xml:space="preserve"> 76 046,00</t>
    </r>
    <r>
      <rPr>
        <sz val="10"/>
        <rFont val="Calibri"/>
        <family val="2"/>
        <charset val="238"/>
        <scheme val="minor"/>
      </rPr>
      <t xml:space="preserve">
76 046,00</t>
    </r>
  </si>
  <si>
    <r>
      <rPr>
        <u/>
        <sz val="10"/>
        <rFont val="Calibri"/>
        <family val="2"/>
        <charset val="238"/>
        <scheme val="minor"/>
      </rPr>
      <t>12 353,00</t>
    </r>
    <r>
      <rPr>
        <sz val="10"/>
        <rFont val="Calibri"/>
        <family val="2"/>
        <charset val="238"/>
        <scheme val="minor"/>
      </rPr>
      <t xml:space="preserve">
12 353,00</t>
    </r>
  </si>
  <si>
    <r>
      <rPr>
        <u/>
        <sz val="10"/>
        <rFont val="Calibri"/>
        <family val="2"/>
        <charset val="238"/>
        <scheme val="minor"/>
      </rPr>
      <t>12 968,00</t>
    </r>
    <r>
      <rPr>
        <sz val="10"/>
        <rFont val="Calibri"/>
        <family val="2"/>
        <charset val="238"/>
        <scheme val="minor"/>
      </rPr>
      <t xml:space="preserve">
12 968,00</t>
    </r>
  </si>
  <si>
    <r>
      <rPr>
        <u/>
        <sz val="10"/>
        <rFont val="Calibri"/>
        <family val="2"/>
        <charset val="238"/>
        <scheme val="minor"/>
      </rPr>
      <t>57 268,80</t>
    </r>
    <r>
      <rPr>
        <sz val="10"/>
        <rFont val="Calibri"/>
        <family val="2"/>
        <charset val="238"/>
        <scheme val="minor"/>
      </rPr>
      <t xml:space="preserve">
57 268,80</t>
    </r>
  </si>
  <si>
    <r>
      <rPr>
        <u/>
        <sz val="10"/>
        <rFont val="Calibri"/>
        <family val="2"/>
        <charset val="238"/>
        <scheme val="minor"/>
      </rPr>
      <t>23 062,50</t>
    </r>
    <r>
      <rPr>
        <sz val="10"/>
        <rFont val="Calibri"/>
        <family val="2"/>
        <charset val="238"/>
        <scheme val="minor"/>
      </rPr>
      <t xml:space="preserve">
23 062,50</t>
    </r>
  </si>
  <si>
    <r>
      <rPr>
        <u/>
        <sz val="10"/>
        <rFont val="Calibri"/>
        <family val="2"/>
        <charset val="238"/>
        <scheme val="minor"/>
      </rPr>
      <t>1 262 619,90</t>
    </r>
    <r>
      <rPr>
        <sz val="10"/>
        <rFont val="Calibri"/>
        <family val="2"/>
        <charset val="238"/>
        <scheme val="minor"/>
      </rPr>
      <t xml:space="preserve">
1 262 619,90</t>
    </r>
  </si>
  <si>
    <r>
      <rPr>
        <u/>
        <sz val="10"/>
        <rFont val="Calibri"/>
        <family val="2"/>
        <charset val="238"/>
        <scheme val="minor"/>
      </rPr>
      <t xml:space="preserve">0,00
</t>
    </r>
    <r>
      <rPr>
        <sz val="10"/>
        <rFont val="Calibri"/>
        <family val="2"/>
        <charset val="238"/>
        <scheme val="minor"/>
      </rPr>
      <t>761 243,75</t>
    </r>
  </si>
  <si>
    <r>
      <rPr>
        <u/>
        <sz val="10"/>
        <rFont val="Calibri"/>
        <family val="2"/>
        <charset val="238"/>
        <scheme val="minor"/>
      </rPr>
      <t>12 300,00</t>
    </r>
    <r>
      <rPr>
        <sz val="10"/>
        <rFont val="Calibri"/>
        <family val="2"/>
        <charset val="238"/>
        <scheme val="minor"/>
      </rPr>
      <t xml:space="preserve">
12 300,00</t>
    </r>
  </si>
  <si>
    <r>
      <rPr>
        <u/>
        <sz val="10"/>
        <rFont val="Calibri"/>
        <family val="2"/>
        <charset val="238"/>
        <scheme val="minor"/>
      </rPr>
      <t>10 942,20</t>
    </r>
    <r>
      <rPr>
        <sz val="10"/>
        <rFont val="Calibri"/>
        <family val="2"/>
        <charset val="238"/>
        <scheme val="minor"/>
      </rPr>
      <t xml:space="preserve">
10 942,20</t>
    </r>
  </si>
  <si>
    <r>
      <rPr>
        <u/>
        <sz val="10"/>
        <rFont val="Calibri"/>
        <family val="2"/>
        <charset val="238"/>
        <scheme val="minor"/>
      </rPr>
      <t>2 019 679,99</t>
    </r>
    <r>
      <rPr>
        <sz val="10"/>
        <rFont val="Calibri"/>
        <family val="2"/>
        <charset val="238"/>
        <scheme val="minor"/>
      </rPr>
      <t xml:space="preserve">
2 019 679,99</t>
    </r>
  </si>
  <si>
    <r>
      <rPr>
        <u/>
        <sz val="10"/>
        <rFont val="Calibri"/>
        <family val="2"/>
        <charset val="238"/>
        <scheme val="minor"/>
      </rPr>
      <t>39 840,82</t>
    </r>
    <r>
      <rPr>
        <sz val="10"/>
        <rFont val="Calibri"/>
        <family val="2"/>
        <charset val="238"/>
        <scheme val="minor"/>
      </rPr>
      <t xml:space="preserve">
39 840,82</t>
    </r>
  </si>
  <si>
    <r>
      <rPr>
        <u/>
        <sz val="10"/>
        <rFont val="Calibri"/>
        <family val="2"/>
        <charset val="238"/>
        <scheme val="minor"/>
      </rPr>
      <t>2 152 837,06</t>
    </r>
    <r>
      <rPr>
        <sz val="10"/>
        <rFont val="Calibri"/>
        <family val="2"/>
        <charset val="238"/>
        <scheme val="minor"/>
      </rPr>
      <t xml:space="preserve">
2 152 837,06</t>
    </r>
  </si>
  <si>
    <r>
      <rPr>
        <u/>
        <sz val="10"/>
        <rFont val="Calibri"/>
        <family val="2"/>
        <charset val="238"/>
        <scheme val="minor"/>
      </rPr>
      <t>77 000,00</t>
    </r>
    <r>
      <rPr>
        <sz val="10"/>
        <rFont val="Calibri"/>
        <family val="2"/>
        <charset val="238"/>
        <scheme val="minor"/>
      </rPr>
      <t xml:space="preserve">
77 000,00</t>
    </r>
  </si>
  <si>
    <r>
      <rPr>
        <u/>
        <sz val="10"/>
        <rFont val="Calibri"/>
        <family val="2"/>
        <charset val="238"/>
        <scheme val="minor"/>
      </rPr>
      <t>76 000,00</t>
    </r>
    <r>
      <rPr>
        <sz val="10"/>
        <rFont val="Calibri"/>
        <family val="2"/>
        <charset val="238"/>
        <scheme val="minor"/>
      </rPr>
      <t xml:space="preserve">
76 000,00</t>
    </r>
  </si>
  <si>
    <r>
      <rPr>
        <u/>
        <sz val="10"/>
        <rFont val="Calibri"/>
        <family val="2"/>
        <charset val="238"/>
        <scheme val="minor"/>
      </rPr>
      <t>79 000,00</t>
    </r>
    <r>
      <rPr>
        <sz val="10"/>
        <rFont val="Calibri"/>
        <family val="2"/>
        <charset val="238"/>
        <scheme val="minor"/>
      </rPr>
      <t xml:space="preserve">
79 000,00</t>
    </r>
  </si>
  <si>
    <r>
      <rPr>
        <u/>
        <sz val="10"/>
        <rFont val="Calibri"/>
        <family val="2"/>
        <charset val="238"/>
        <scheme val="minor"/>
      </rPr>
      <t>578 000,00</t>
    </r>
    <r>
      <rPr>
        <sz val="10"/>
        <rFont val="Calibri"/>
        <family val="2"/>
        <charset val="238"/>
        <scheme val="minor"/>
      </rPr>
      <t xml:space="preserve">
578 000,00</t>
    </r>
  </si>
  <si>
    <r>
      <rPr>
        <u/>
        <sz val="10"/>
        <rFont val="Calibri"/>
        <family val="2"/>
        <charset val="238"/>
        <scheme val="minor"/>
      </rPr>
      <t>100 000,00</t>
    </r>
    <r>
      <rPr>
        <sz val="10"/>
        <rFont val="Calibri"/>
        <family val="2"/>
        <charset val="238"/>
        <scheme val="minor"/>
      </rPr>
      <t xml:space="preserve">
100 000,00</t>
    </r>
  </si>
  <si>
    <r>
      <rPr>
        <u/>
        <sz val="10"/>
        <rFont val="Calibri"/>
        <family val="2"/>
        <charset val="238"/>
        <scheme val="minor"/>
      </rPr>
      <t>6 738 597,74</t>
    </r>
    <r>
      <rPr>
        <sz val="10"/>
        <rFont val="Calibri"/>
        <family val="2"/>
        <charset val="238"/>
        <scheme val="minor"/>
      </rPr>
      <t xml:space="preserve">
6 738 597,74</t>
    </r>
  </si>
  <si>
    <r>
      <rPr>
        <u/>
        <sz val="10"/>
        <rFont val="Calibri"/>
        <family val="2"/>
        <charset val="238"/>
        <scheme val="minor"/>
      </rPr>
      <t>309 669,92</t>
    </r>
    <r>
      <rPr>
        <sz val="10"/>
        <rFont val="Calibri"/>
        <family val="2"/>
        <charset val="238"/>
        <scheme val="minor"/>
      </rPr>
      <t xml:space="preserve">
309 669,92</t>
    </r>
  </si>
  <si>
    <r>
      <rPr>
        <u/>
        <sz val="10"/>
        <rFont val="Calibri"/>
        <family val="2"/>
        <charset val="238"/>
        <scheme val="minor"/>
      </rPr>
      <t>309 345,00</t>
    </r>
    <r>
      <rPr>
        <sz val="10"/>
        <rFont val="Calibri"/>
        <family val="2"/>
        <charset val="238"/>
        <scheme val="minor"/>
      </rPr>
      <t xml:space="preserve">
309 345,00</t>
    </r>
  </si>
  <si>
    <r>
      <rPr>
        <u/>
        <sz val="10"/>
        <rFont val="Calibri"/>
        <family val="2"/>
        <charset val="238"/>
        <scheme val="minor"/>
      </rPr>
      <t>1 398 031,50</t>
    </r>
    <r>
      <rPr>
        <sz val="10"/>
        <rFont val="Calibri"/>
        <family val="2"/>
        <charset val="238"/>
        <scheme val="minor"/>
      </rPr>
      <t xml:space="preserve">
1 398 031,50</t>
    </r>
  </si>
  <si>
    <r>
      <rPr>
        <u/>
        <sz val="10"/>
        <rFont val="Calibri"/>
        <family val="2"/>
        <charset val="238"/>
        <scheme val="minor"/>
      </rPr>
      <t>23 370,00</t>
    </r>
    <r>
      <rPr>
        <sz val="10"/>
        <rFont val="Calibri"/>
        <family val="2"/>
        <charset val="238"/>
        <scheme val="minor"/>
      </rPr>
      <t xml:space="preserve">
23 370,00</t>
    </r>
  </si>
  <si>
    <r>
      <rPr>
        <u/>
        <sz val="10"/>
        <rFont val="Calibri"/>
        <family val="2"/>
        <charset val="238"/>
        <scheme val="minor"/>
      </rPr>
      <t>17 775,00</t>
    </r>
    <r>
      <rPr>
        <sz val="10"/>
        <rFont val="Calibri"/>
        <family val="2"/>
        <charset val="238"/>
        <scheme val="minor"/>
      </rPr>
      <t xml:space="preserve">
17 775,00</t>
    </r>
  </si>
  <si>
    <r>
      <rPr>
        <u/>
        <sz val="10"/>
        <rFont val="Calibri"/>
        <family val="2"/>
        <charset val="238"/>
        <scheme val="minor"/>
      </rPr>
      <t>268 324,04</t>
    </r>
    <r>
      <rPr>
        <sz val="10"/>
        <rFont val="Calibri"/>
        <family val="2"/>
        <charset val="238"/>
        <scheme val="minor"/>
      </rPr>
      <t xml:space="preserve">
268 324,04</t>
    </r>
  </si>
  <si>
    <r>
      <rPr>
        <u/>
        <sz val="10"/>
        <rFont val="Calibri"/>
        <family val="2"/>
        <charset val="238"/>
        <scheme val="minor"/>
      </rPr>
      <t xml:space="preserve">1 259 630,42
</t>
    </r>
    <r>
      <rPr>
        <sz val="10"/>
        <rFont val="Calibri"/>
        <family val="2"/>
        <charset val="238"/>
        <scheme val="minor"/>
      </rPr>
      <t>1 259 630,42</t>
    </r>
  </si>
  <si>
    <r>
      <rPr>
        <u/>
        <sz val="10"/>
        <rFont val="Calibri"/>
        <family val="2"/>
        <charset val="238"/>
        <scheme val="minor"/>
      </rPr>
      <t>565 991,21</t>
    </r>
    <r>
      <rPr>
        <sz val="10"/>
        <rFont val="Calibri"/>
        <family val="2"/>
        <charset val="238"/>
        <scheme val="minor"/>
      </rPr>
      <t xml:space="preserve">
565 991,21</t>
    </r>
  </si>
  <si>
    <r>
      <rPr>
        <u/>
        <sz val="10"/>
        <rFont val="Calibri"/>
        <family val="2"/>
        <charset val="238"/>
        <scheme val="minor"/>
      </rPr>
      <t>6 000,00</t>
    </r>
    <r>
      <rPr>
        <sz val="10"/>
        <rFont val="Calibri"/>
        <family val="2"/>
        <charset val="238"/>
        <scheme val="minor"/>
      </rPr>
      <t xml:space="preserve">
6 000,00</t>
    </r>
  </si>
  <si>
    <r>
      <rPr>
        <u/>
        <sz val="10"/>
        <rFont val="Calibri"/>
        <family val="2"/>
        <charset val="238"/>
        <scheme val="minor"/>
      </rPr>
      <t>238 361,70</t>
    </r>
    <r>
      <rPr>
        <sz val="10"/>
        <rFont val="Calibri"/>
        <family val="2"/>
        <charset val="238"/>
        <scheme val="minor"/>
      </rPr>
      <t xml:space="preserve">
238 361,70</t>
    </r>
  </si>
  <si>
    <r>
      <rPr>
        <u/>
        <sz val="10"/>
        <rFont val="Calibri"/>
        <family val="2"/>
        <charset val="238"/>
        <scheme val="minor"/>
      </rPr>
      <t>35 891,40</t>
    </r>
    <r>
      <rPr>
        <sz val="10"/>
        <rFont val="Calibri"/>
        <family val="2"/>
        <charset val="238"/>
        <scheme val="minor"/>
      </rPr>
      <t xml:space="preserve">
35 891,40</t>
    </r>
  </si>
  <si>
    <r>
      <rPr>
        <u/>
        <sz val="10"/>
        <rFont val="Calibri"/>
        <family val="2"/>
        <charset val="238"/>
        <scheme val="minor"/>
      </rPr>
      <t>35 793,00</t>
    </r>
    <r>
      <rPr>
        <sz val="10"/>
        <rFont val="Calibri"/>
        <family val="2"/>
        <charset val="238"/>
        <scheme val="minor"/>
      </rPr>
      <t xml:space="preserve">
35 793,00</t>
    </r>
  </si>
  <si>
    <r>
      <rPr>
        <u/>
        <sz val="10"/>
        <rFont val="Calibri"/>
        <family val="2"/>
        <charset val="238"/>
        <scheme val="minor"/>
      </rPr>
      <t>117 698,70</t>
    </r>
    <r>
      <rPr>
        <sz val="10"/>
        <rFont val="Calibri"/>
        <family val="2"/>
        <charset val="238"/>
        <scheme val="minor"/>
      </rPr>
      <t xml:space="preserve">
117 698,70</t>
    </r>
  </si>
  <si>
    <r>
      <rPr>
        <u/>
        <sz val="10"/>
        <rFont val="Calibri"/>
        <family val="2"/>
        <charset val="238"/>
        <scheme val="minor"/>
      </rPr>
      <t>8 300,00</t>
    </r>
    <r>
      <rPr>
        <sz val="10"/>
        <rFont val="Calibri"/>
        <family val="2"/>
        <charset val="238"/>
        <scheme val="minor"/>
      </rPr>
      <t xml:space="preserve">
8 300,00</t>
    </r>
  </si>
  <si>
    <r>
      <rPr>
        <u/>
        <sz val="10"/>
        <rFont val="Calibri"/>
        <family val="2"/>
        <charset val="238"/>
        <scheme val="minor"/>
      </rPr>
      <t>48 888,00</t>
    </r>
    <r>
      <rPr>
        <sz val="10"/>
        <rFont val="Calibri"/>
        <family val="2"/>
        <charset val="238"/>
        <scheme val="minor"/>
      </rPr>
      <t xml:space="preserve">
48 888,00</t>
    </r>
  </si>
  <si>
    <r>
      <rPr>
        <u/>
        <sz val="10"/>
        <rFont val="Calibri"/>
        <family val="2"/>
        <charset val="238"/>
        <scheme val="minor"/>
      </rPr>
      <t>380 100,29</t>
    </r>
    <r>
      <rPr>
        <sz val="10"/>
        <rFont val="Calibri"/>
        <family val="2"/>
        <charset val="238"/>
        <scheme val="minor"/>
      </rPr>
      <t xml:space="preserve">
380 100,29</t>
    </r>
  </si>
  <si>
    <r>
      <rPr>
        <u/>
        <sz val="10"/>
        <rFont val="Calibri"/>
        <family val="2"/>
        <charset val="238"/>
        <scheme val="minor"/>
      </rPr>
      <t>350,00</t>
    </r>
    <r>
      <rPr>
        <sz val="10"/>
        <rFont val="Calibri"/>
        <family val="2"/>
        <charset val="238"/>
        <scheme val="minor"/>
      </rPr>
      <t xml:space="preserve">
350,00</t>
    </r>
  </si>
  <si>
    <r>
      <rPr>
        <u/>
        <sz val="10"/>
        <rFont val="Calibri"/>
        <family val="2"/>
        <charset val="238"/>
        <scheme val="minor"/>
      </rPr>
      <t>26 330,00</t>
    </r>
    <r>
      <rPr>
        <sz val="10"/>
        <rFont val="Calibri"/>
        <family val="2"/>
        <charset val="238"/>
        <scheme val="minor"/>
      </rPr>
      <t xml:space="preserve">
26 330,00</t>
    </r>
  </si>
  <si>
    <r>
      <rPr>
        <u/>
        <sz val="10"/>
        <rFont val="Calibri"/>
        <family val="2"/>
        <charset val="238"/>
        <scheme val="minor"/>
      </rPr>
      <t>259 860,79</t>
    </r>
    <r>
      <rPr>
        <sz val="10"/>
        <rFont val="Calibri"/>
        <family val="2"/>
        <charset val="238"/>
        <scheme val="minor"/>
      </rPr>
      <t xml:space="preserve">
259 860,79</t>
    </r>
  </si>
  <si>
    <r>
      <rPr>
        <u/>
        <sz val="10"/>
        <rFont val="Calibri"/>
        <family val="2"/>
        <charset val="238"/>
        <scheme val="minor"/>
      </rPr>
      <t>33 456,00</t>
    </r>
    <r>
      <rPr>
        <sz val="10"/>
        <rFont val="Calibri"/>
        <family val="2"/>
        <charset val="238"/>
        <scheme val="minor"/>
      </rPr>
      <t xml:space="preserve">
33 456,00</t>
    </r>
  </si>
  <si>
    <r>
      <rPr>
        <u/>
        <sz val="10"/>
        <rFont val="Calibri"/>
        <family val="2"/>
        <charset val="238"/>
        <scheme val="minor"/>
      </rPr>
      <t>5 904,00</t>
    </r>
    <r>
      <rPr>
        <sz val="10"/>
        <rFont val="Calibri"/>
        <family val="2"/>
        <charset val="238"/>
        <scheme val="minor"/>
      </rPr>
      <t xml:space="preserve">
5 904,00</t>
    </r>
  </si>
  <si>
    <r>
      <rPr>
        <u/>
        <sz val="10"/>
        <rFont val="Calibri"/>
        <family val="2"/>
        <charset val="238"/>
        <scheme val="minor"/>
      </rPr>
      <t>125 400,94</t>
    </r>
    <r>
      <rPr>
        <sz val="10"/>
        <rFont val="Calibri"/>
        <family val="2"/>
        <charset val="238"/>
        <scheme val="minor"/>
      </rPr>
      <t xml:space="preserve">
125 400,94</t>
    </r>
  </si>
  <si>
    <r>
      <rPr>
        <u/>
        <sz val="10"/>
        <rFont val="Calibri"/>
        <family val="2"/>
        <charset val="238"/>
        <scheme val="minor"/>
      </rPr>
      <t>710 605,37</t>
    </r>
    <r>
      <rPr>
        <sz val="10"/>
        <rFont val="Calibri"/>
        <family val="2"/>
        <charset val="238"/>
        <scheme val="minor"/>
      </rPr>
      <t xml:space="preserve">
710 605,37</t>
    </r>
  </si>
  <si>
    <r>
      <rPr>
        <u/>
        <sz val="10"/>
        <rFont val="Calibri"/>
        <family val="2"/>
        <charset val="238"/>
        <scheme val="minor"/>
      </rPr>
      <t>56 941,75</t>
    </r>
    <r>
      <rPr>
        <sz val="10"/>
        <rFont val="Calibri"/>
        <family val="2"/>
        <charset val="238"/>
        <scheme val="minor"/>
      </rPr>
      <t xml:space="preserve">
56 941,75</t>
    </r>
  </si>
  <si>
    <r>
      <rPr>
        <u/>
        <sz val="10"/>
        <rFont val="Calibri"/>
        <family val="2"/>
        <charset val="238"/>
        <scheme val="minor"/>
      </rPr>
      <t>322 669,92</t>
    </r>
    <r>
      <rPr>
        <sz val="10"/>
        <rFont val="Calibri"/>
        <family val="2"/>
        <charset val="238"/>
        <scheme val="minor"/>
      </rPr>
      <t xml:space="preserve">
322 669,92</t>
    </r>
  </si>
  <si>
    <t>Termin rozpoczęcia
/ termin zakończenia</t>
  </si>
  <si>
    <t xml:space="preserve">PT i przebudowa / budowa 
ul. 8 Marca </t>
  </si>
  <si>
    <t xml:space="preserve">W wyniku rozstrzygnięcia postępowania o udzielenie zamówienia publicznego w trybie podstawowym z możliwością negocjacji podpisano umowę na dokumentację projektowo-kosztorysową rozbudowy budynku PP nr 11 z firmą Pracownia Projektowa "PROJEKT STUDIO 2000" Arch. Beata Domińczyk-Łyśniewska z siedzibą w Opolu. Zadanie w trakcie realizacji.
</t>
  </si>
  <si>
    <r>
      <rPr>
        <b/>
        <u/>
        <sz val="10"/>
        <rFont val="Calibri"/>
        <family val="2"/>
        <charset val="238"/>
        <scheme val="minor"/>
      </rPr>
      <t>28 230 689,01</t>
    </r>
    <r>
      <rPr>
        <b/>
        <sz val="10"/>
        <rFont val="Calibri"/>
        <family val="2"/>
        <charset val="238"/>
        <scheme val="minor"/>
      </rPr>
      <t xml:space="preserve">
28 991 932,76</t>
    </r>
  </si>
  <si>
    <r>
      <rPr>
        <b/>
        <u/>
        <sz val="10"/>
        <color theme="1"/>
        <rFont val="Calibri"/>
        <family val="2"/>
        <charset val="238"/>
        <scheme val="minor"/>
      </rPr>
      <t>29 485 666,99</t>
    </r>
    <r>
      <rPr>
        <b/>
        <sz val="10"/>
        <color theme="1"/>
        <rFont val="Calibri"/>
        <family val="2"/>
        <charset val="238"/>
        <scheme val="minor"/>
      </rPr>
      <t xml:space="preserve">
30 246 910,74</t>
    </r>
  </si>
  <si>
    <t>I</t>
  </si>
  <si>
    <t>Inwestycje pozostałe polegające na budownictwie inwestycyjnym i modernizacji</t>
  </si>
  <si>
    <t>1. W trybie poza ustawą podpisano umowę z firmą Biuro Projektowe "Adabra" Magda Grosz-Florek z Krapkowic na usługę nadzoru inwestorskiego dla branży teletechnicznej - sprawdzanie dokumentacji projektowo-kosztorysowej budowy ścieżki pieszo-rowerowej na os. Blachownia. Zadanie zakończone i rozliczone.
2. W trybie poza ustawą podpisano umowę z firmą SJW Projekt Sebastian Wilkus z Bytomia na usługę nadzoru inwestorskiego dla branży mostowej - sprawdzanie dokumentacji projektowo-kosztorysowej budowy ścieżki pieszo-rowerowej na os. Blachownia. Zadanie zakończone i rozliczone.
3. W wyniku rozstrzygnięcia przetargu nieograniczonego, podpisano umowę na opracowanie dokumentacji projektowo-kosztorysowej budowy ciągu pieszo-rowerowego łączącego osiedle Piastów i osiedle Blachownia z firmą RDK Projekt Sp. z o. o. z Wrocławia. Zadanie w trakcie realizacji - realizowane w trybie ZRID. W trybie poza ustawą podpisano umowę z firmą Mosty i Konstrukcje Opole Ireneusz Kłysz na usługę nadzoru inwestorskiego dla branży mostowej - sprawdzanie dokumentacji projektowo-kosztorysowej.                                                                                              
4. W wyniku rozstrzygnięcia przetargu nieograniczonego, podpisano umowę na wykonanie dokumentacji projektowo-kosztorysowej budowy ścieżki pieszo-rowerowej łączącej gminę Kędzierzyn-Koźle od strony ul. Chrobrego z istniejącą ścieżką pieszo-rowerową znajdującą się na zamkniętej linii kolejowej w Większycach z Pracownią Projektową "Mostopol" Sp. z o.o. z Opola. W wariantową koncepcję budowy ścieżki pieszo-rowerowej.Uzyskano decyzję ZRID nr 2/2023 z dnia 20.07.2023r. Dokumentacja w posiadaniu Wydziału.                                                                                      
5. W wyniku przetargu nieograniczonego wyłoniono wykonawcę na opracowanie dokumentacji projektowo-kosztorysowej budowy ścieżki pieszo-rowerowej łączących Gminę Kędzierzyn-Koźle od ul. Głubczyckiej z ul. Kozielską i Pawłowicką w Gminie Reńska Wieś. Zawarto umowę z firmą  Pracownia projektowa Mostopol Sp. z o. o. z Opola. Zadanie zakończone i rozliczone. Dokumentacja w posiadaniu Wydziału.
1. Wykonanie dokumentacji projektowej obejmującej przebudowę ul. Wyspiańskiego i skrzyżowaniu ul. Wyspiańskiego, X. Dunikowskiego i Kłodnickiej (DW 423) w celu utworzenia ciągu rowerowego lub pieszo - rowerowego. W wyniku rozstrzygnięcia postępowania o udzielenie zamówienia publicznego wybrany został Wykonawca i w dniu 02.03.2023  z firmą „Architektura i Projekty Damian Bejton”podpisano umowę na opracowanie dokumentacji projektowo-kosztorysowej. W trakcie realizacji zmieniono zakres opracowania w przygotowaniu aneks. Zadanie w trakcie realizacji.</t>
  </si>
  <si>
    <t>W ramach zadania zlecono:
1.  Opracowanie dokumentacji projektowo-kosztorysowej przebudowy ul. Sienkiewicza w Kędzierzynie-Koźlu. Podpisano umowę z firmą DROG-PLAN Przemysław Dłubała z Grodkowa. Zadanie zakończone i rozliczone. Pozwolenie na budowe w posiadaniu Wydziału.
2. Opracowanie dokumentacji projektowo-kosztorysowej przebudowy ul. Poniatowskiego w Kędzierzynie-Koźlu - Podpisano umowę z firmą DROG-PLAN Przemysław Dłubała z Grodkowa Zadanie zakończone i rozliczone. Pozwolenie na budowę w posiadaniu Wydziału.                                                         
3.Przebudowa ul. Złotniczej - w wyniku przeprowadzonego postępowania o zmówienie publiczne wyłoniono wykowawcę robót firmę PROFECTUS z Niezdrowic. Podpisano umowę , przekazano plac budowy. Roboty zakończone i odebrane w październiku 2023 roku.</t>
  </si>
  <si>
    <t>1. W wyniku przeprowadzonego postępowania w trybie przetargu nieograniczonego na opracowanie dokumentacji projektowo - kosztorysowej, wyłoniono wykonawcę i podpisano umowę  z firmą Biomaster Andrzej Masternak z Zielonej Góry. Zadanie w trakcie realizacji - realizowane w trybie ZRID. 
2. W trybie poza ustawą podpisano umowę z firmą Biuro Projektowe "Adabra" Magda Grosz-Florek z Krapkowic na usługę nadzoru inwestorskiego dla branży teletechnicznej - (sprawdzanie dokumentacji).</t>
  </si>
  <si>
    <t>W wyniku rozstrzygnięcia postępowania o udzielenie zamówienia publicznego został wybrany Wykonawca. Podpisano umowę w dniu 11.01.2023 z FIRMĄ „ABS – OCHRONA ŚRODOWISKA” SPÓŁKA Z OGRANICZONĄ ODPOWIEDZIALNOŚCIĄ,  na opracowanie dokumentacji projektowo-kosztorysowej. Zmieniono zakres opracowania oraz procedurę z pozowolenia na budowę na ZRID . Zadanie w trakcie realizacji.</t>
  </si>
  <si>
    <t xml:space="preserve">1.W trybie poza ustawą podpisano umowę  na usługę wykonania zamiennej dokumentacji projektowej przebudowy i rozbudowy ul. Kościelnej i ul. Zaścianek w Kędzierzynie-Koźlu z firmą GRAMAR Sp. z o.o. z Lublińca. Uzyskano decyzję ZRID nr 4/2022 z dnia 11.10.2022 r. Zadanie rozliczone i zakończone.    2. Przygotowano wniosek o wszczęcie procedury prztargowej na ww. zadanie. Wydział ZP przeprowadził postepowanie przetargowe. W wyniku przetargu wyłoniono firmę do realizcji zadania- Technical Sotutions Sp. z o.o. W dniu 16.05.2023r. podpisano umowę i w dniu 17.07.2023 r. przekazano plac budowy. Zadanie w trakcie realizacji. </t>
  </si>
  <si>
    <t>W wyniku rozstrzygnięcia przetargu nieograniczonego podpisano umowę na opracowanie dokumentacji projektowo-kosztorysowej z firmą DROG-PLAN Przemysłw Dłubała z Grodkowa. Zadanie w trakcie realizacji - realizowane w trybie ZRID oraz poza ZRID (PnB).</t>
  </si>
  <si>
    <t>W wyniku rozstrzygnięcia przetargu nieograniczonego podpisano umowę na opracowanie dokumentacji projektowo-kosztorysowej z firmą SPK PROJEKT Krzysztof Polaczek z Lublińca. 
W trybie poza ustawą podpisano umowę z firmą Biuro Projektowe "Adabra" Magda Grosz-Florek z Krapkowic na usługę nadzoru inwestorskiego dla branży teletechnicznej - sprawdzanie dokumentacji projektowo-kosztorysowej. Dokumentacja odebrana. Uzyskano pozwolenie na budowę.</t>
  </si>
  <si>
    <t>W wyniku rozstrzygnięcia postępowania o udzielenie zamówienia publicznego wybrany został Wykonawca i podpisano umowę na opracowanie dokumentacji projektowo-kosztorysowej. Umowę podpisano w dniu 09.09.2022 - z Pracownia Projektowa "Mostopol" sp. z o.o.  Zmieniono zakres opracowania i podpisano aneks. Zadanie w trakcie realizacji.</t>
  </si>
  <si>
    <t>Kompletna dokumentacja projektowo-kosztorysowa została odebrana. Zadanie zakończone w zakresie dokumetacji. 
Przeprowadzonono postępowanie przetargowe w trybie przetargu nieograniczonego na realizację robót. W wyniku postępowania przetargowego podpisano w dniu 12.10.2022 r. umowę z firmą PRDiM Sp. z o.o. z K-K na realizację zadania. Przekazano plac budowy w dniu 14.11.2022 r. Zadanie zrealizowane, zakończone i odebrane w maju 2023 roku.</t>
  </si>
  <si>
    <t>1. W wyniku przetargu wyłoniono wykonawcę. Podpisao umowę na wykonanie dokumentacji projektowo-kosztorysowej. Wykonana kompletna dokumentacja projektowo-kosztorysowa w trakcie weryfikacji. Zadanie zakończono w zakresie dokumentacji. 
2. Przeprowadzono postępowanie przetargowe w trybie przetragu nieograniczonego na realizację zadania. W wyniku postępowania w dniu 14.11.2022 r. podpisano umowę z Firmą Inzynierską ALOG Gerard Gola z K-K.  W dniu 12.12.2022 r. przekazano plac budowy. Zadanie w trakcie realizacji.</t>
  </si>
  <si>
    <t>W wyniku postępowania o udzielenie zamówienia publicznego w trybie podstawowym z możliwością negocjacji wyłoniono wykonawcę dokumentacji projektowo-kosztorysowej. W dniu 02.06.2023 zawarto umowę z Pracownią Projektową "Mostopol" sp. z o.o. z siedzibą w Opolu. Zadanie w trakcie realizacji.</t>
  </si>
  <si>
    <t xml:space="preserve">W ramach zadania zlecono rozbudowę systemu monitoringu wizyjnego miasta - Etap III w formule zaprojektuj i wybuduj. Wyłoniono Wykonawcę zadania firmę  NEO TECHNIK Sp. z o.o. ul. Wolności 24 , 58-260 Bielawa. Zawarto Umowę nr ZP.272.1.66.2022 z dnia 10.10.2022.Przekazano plac budowy.        
Wykonawca  przekazał Zamawiającemu dokumentację techniczną  - 21.09.2023r.   
Zawarto aneks nr 1/2023 z dnia 21.11.2023r. do umowy ZP.272.1.66.2022 wydłużający termin realizacji inwestycji   o 50 dni kalendarzowch. Roboty teletechniczne i elektroenergetyczne w trakcie realizacji.                                                                      
</t>
  </si>
  <si>
    <t>Przygotowano wniosek do ZP o wszczęcie procedury przetargowej. Wydział ZP przeprowadził  postępowanie przetargowe związane z wykonaniem dokumentacji projektowej i wykonaniem (zaprojektuj i wybuduj). Wyłoniono wykonawcę Akrybia Sp. Z o.o. w Radomyśl Wielki. Praceez zrealizowano. Zadanie zakończono.</t>
  </si>
  <si>
    <t>Przygotowano wniosek do ZP o wszczęcie procedury przetargowej. Wydział ZP przeprowadził  postępowanie przetargowe związane z wykonaniem dokumentacji projektowej i wykonaniem (zaprojektuj i wybuduj). Wyłoniono wykonawcę Akrybia Sp. Z o.o. w Radomyśl Wielki. Zadanie zrealizowane i zakończone.</t>
  </si>
  <si>
    <t>Przygotowano wniosek do ZP o wszczęcie procedury przetargowej. Wydział ZP przeprowadził  postępowanie przetargowe związane z wykonaniem dokumentacji projektowej i wykonaniem (zaprojektuj i wybuduj). Wyłoniono wykonawcę Akrybia Sp. z o.o. w Radomyśl Wielki. Zadanie zakończone.</t>
  </si>
  <si>
    <t>Przygotowano wniosek do ZP o wszczęcie procedury przetargowej. Wydział ZP przeprowadził  postępowanie przetargowe związane z wykonaniem dokumentacji projektowej i wykonaniem (zaprojektuj i wybuduj). Wyłoniono wykonawcę Akrywia Sp. Z o.o. w Radomyśl Wielki. Zadanie zrealizowane i zakończone.</t>
  </si>
  <si>
    <t>1. W wyniku rozstrzygnięcia przetargu w trybie podstawowym podpisano umowę na opracowanie dokumentacji projektowo-kosztorysowej z firmą.P.U.H. AD-BUD Adam Lipiński  z Kalet. Dokumentacja została wykonana i realizacja przedmiotowych robót została skutecznie zgłoszona.
2. W wyniku rozstrzygnięcia przetargu w trybie podstawowym w dniu 19.12.2022 podpisano umowę z Wykonanwcą na wykonanie robót budowlanych: K+D Budownictwo Sp. z o.o. Kędzierzyn-Koźle. Zadanie zrealizowano i zakończono.</t>
  </si>
  <si>
    <t>Projekt i modernizacja pomieszczeń kuchni i zaplecza kuchennego               (PSP 6)</t>
  </si>
  <si>
    <t>Wyłoniono Wykonawcę zadania w formule zaprojektuj i wybuduj. Zawarto umowę z firmą Piotr Górski Usługi Inżynieryjno - Budowlane "BUDMISTRZ" ze Starego Koźla. Uzyskano pozwolenie na budowę -  Decyzja nr 1/112/2023 z dnia 27.07.2023 znak BA.6740.1.112.2023. Przekazano plac budowy 19.09.2023r.
Wykonawca przekazał Zamawiającemu dokumentacje techniczną - protokól odbioru ostatecznego dokumentacji z dnia 17.10.2023r. 
Wykonawca zlożył zamówienie na  dostawę wyposażenia kuchni ( planowany termin dostawy urządzen 15.01.2024r.) 
Roboty budowlane -w trakcie realizacji.</t>
  </si>
  <si>
    <t xml:space="preserve">Przeprowadzono postępowanie w trybie przetargu nieograniczonego  na roboty budowlane. Wyłoniono  wykonawcę robót i  podpisano umowę z firmą : Gerard Gola Firma Inżynierska "ALOG" z Kędzierzyna-Koźla. Zadanie zrealizowane i zakończone.
</t>
  </si>
  <si>
    <t xml:space="preserve">1. W wyniku przeprowadzenego postępowania w trybie  przetargu nieograniczonego na wykonanie robót zewnętrznych CZĘŚĆ I: docieplenie budynku wraz z rozbudową Przedszkola o dwa tarasy. Podpisano umowę na roboty budowlane z firmą: Zakład Remontowo-Budowlany s.c.A&amp;S Janusz Adamów-Renata Adamów, 48-250 Twardawa ul. Polna 4a. Zadanie zrealizowane i zakończone. Odbiór w dn.26.01.2023.                                                                                    2. W wyniku przeprowadzenego postępowania w trybie  przetargu nieograniczonego na wykonanie robót wewnętrznych CZĘŚĆ II: wymiana instalacji centralnego ogrzewania i wykonanie klimatyzacji,. Podpisano umowę na roboty budowlane z firmą: NOVATEC Sławomir Nowaczyk 44-200 Rybnik, ul.Kraszewskiego 7. Zadanie zrealizowane i zakończone. Odbiór w dn.26.01.2023 r. 
W trybie poza ustawą podpisano umowę z firmą  INŻYNIERIA SANITARNA MARCIN ŁUCZAK , 44-266 Świerklany, ul. Plebiscytowa 41 D na usługę nadzoru inwestorskiego dla branży sanitarnej.                                                        </t>
  </si>
  <si>
    <t>1.W wyniku przetargu w trybie podstawowym wyłoniono Wykonawcę i podpisano umowę na wykonanie dokumentacji projektowo-kosztorysowej z firmą STUDIO ARCHITEKTURY I WNĘTRZ Ewelina Klajnowska-Węgrzyn z Kędzierzyna-Koźla. Zadanie w zakresie dokumentacji zakończone i rozliczone.
2. W wyniku przeprowadzenego postępowania w trybie  przetargu nieograniczonego na wykonanie robót wyłoniono wykonwcę i podpisano umowę z firmą BAYDO Sp. z o.o. z Bydgoszczy. Przekazano plac budowy. Zadanie zrealizowane i zakończone.</t>
  </si>
  <si>
    <t xml:space="preserve">1. W wyniku przeprowadzenego postępowania w trybie  przetargu nieograniczonego na wykonanie robót zewnętrznych CZĘŚĆ I: docieplenie budynku - podpisano umowę na roboty budowlane z firmą: PRIM MOSTY Maciej Radwański z K-Koźla. Zadanie zrealizowane i zakończone.                                                                                    2. W wyniku przeprowadzonego postępowania w trybie  przetargu nieograniczonego na wykonanie robót wewnętrznych CZĘŚĆ II: wymiana instalacji centralnego ogrzewania i wykonanie klimatyzacji - podpisano umowę na roboty budowlane z firmą: BUDMISTRZ Piotr Górski ze  Starego Koźla. Zadanie zrealizowane i  zakończone.                                                                            3. W trybie poza ustawą podpisano umowę z firmą  INŻYNIERIA SANITARNA MARCIN ŁUCZAK , 44-266 Świerklany na usługę nadzoru inwestorskiego dla branży sanitarnej.                                       </t>
  </si>
  <si>
    <t>Projekt adaptacji pomieszczeń po kancelarii na szatnię dla dzieci 
(Żłobek nr 6)</t>
  </si>
  <si>
    <t>PT i wykonanie budowy/przebudowy 
ul. Chemików 7-9 - etap 1</t>
  </si>
  <si>
    <t>W wyniku przeprowadzonego postepowania o udzielenie zamówienia publicznego wyłoniono Wykonwcę robót, tj.Przedsiębiorstwo Robót Drogowych i Mostowych Sp. z o.o. z Kędzierzyna-Koźla. Podpisano umowę, przekazano plac budowy. Zadanie zrealizowano i zakończono w czerwcu 2023 roku dla etapu 1.</t>
  </si>
  <si>
    <t>W wynik przetargu nieograniczonego wyłoniono wykonawcę robót budowlanych. Zawarto umowę z firmą P.H.U.  PROFECTUS  Sp. z o.o z Niezdrowic . Przekazano plac budowy - 14.07.2023 roku. Zawarto aneks nr 1 w dniu 17.08.2023 - zmiany w zakresie płatności. Zawarto aneks nr 2 - z dnia 08.12.2023 - zmieniono terminy płatności z roku 2024 na 2023.
Zawarto aneks nr 3 z dnia 08.12.2023r. do umowy 272.1.32.2023 wstrzymujący roboty do czasu wystąpienia sprzyjających warunków atmosferycznych.
Roboty budowlane - w trakcie realizacji.</t>
  </si>
  <si>
    <t xml:space="preserve">W wyniku przetargu nieograniczonego na wykonanie dokumentacji projektowo-kosztorysowej podpisano w 2022 roku  umowę z firmą PROLOG Sp. z o.o. z Wrocławia. Dokumentacja zakończona i rozliczona . W trybie poza ustawą podpisano w 2023 roku umowę z firmą Biuro Projektowe "Adabra" Magda Grosz-Florek z Krapkowic na usługę nadzoru inwestorskiego dla branży teletechnicznej dot. dokumentacji dla budowy budynku wielorodzinnego przy ul. Dąbrowskiego. Zadanie zakończone i rozliczone. Złożono wniosek o pozwolenie na budowę.
</t>
  </si>
  <si>
    <t>W wyniku postępowania o udzielenie zamówienia publicznego na wykonanie dokumentacji projektowo-kosztorysowej w trybie podstawowym z możliwością negocjacji w dniu 13.09.2023r. podpisano umowę z firmą Land Art. Projekt z Krakowa. Zadanie w trakcie realizacji.</t>
  </si>
  <si>
    <t>W wyniku rozstrzygnięcia postępowania w trybie podstawowym  podpisano umowe na wykonanie dokumentacji projektowo-kosztorysowej z firmą "Studio Architektury i Wnętrz Ewelina Klajnowska-Węgrzyn z siedzibą w Kędzierzynie-Koźlu. Zadanie zakończone i rozliczone. Dokumentacja w posiadaniu Wydziału.Wyłoniono Wykonawce robót  BAYDO Sp. z o.o.z  Bydgoszczy. Podpisano umowę , przekazano plac budowy. Zadanie zrealizowane i zakończone.</t>
  </si>
  <si>
    <t>W wyniku przetargu w trybie podstawowym wyłoniono Wykonawcę i podpisano umowę na wykonanie dokumentacji projektowo-kosztorysowej z firmą  LAND ART. PROJEKT z Krakowa. Zadanie zakończone. Dokumentacja w posiadaniu Wydziału. 
W ramach zadania wykonano roboty budowlane:
Etap I - Część I Rozbudowa sieci oświetlenia i wykonanie sieci monitoringu. Wyłoniono wykonawcę robót firmę ELBOR - Waldemar Borutaz  Kędzierzyna-Koźla. Podpisano umowę i przekazano plac budowy. Zadanie zakończone.
Etap I - Część II Montaż wybranych elementów  z zestwu Street Workout z wykonaniem nawierzchni bezpiecznej.Wyłoniono wykonawcę robót firmę FIT PARK Sp. z o.oz Torunia. Podpisano umowę i przekazano plac budowy. Zadanie zrealizowane i zakończone.</t>
  </si>
  <si>
    <t xml:space="preserve">W wyniku przetargu w trybie podstawowym wyłoniono Wykonawcę i podpisano umowę na wykonanie dokumentacji projektowo-kosztorysowej z firmą Chowaniec Maciej MCM Projekt, Projekty Nadzory. Kosztorysowanie z siedzibą w Białym Dunajcu. W związku z niewykonaniem umowy w wyznaczonym terminie odstąpiono od umowy. Złożono ponownie wniosek o wszczęcie postępowania przetargowego. W wyniku przetargu wyłoniono Wykonawcę i podpisano umowę z  firmą Land Art Projekt z Krakowa. Dokumentacja odebrana i rozliczona. </t>
  </si>
  <si>
    <t>W zwiazku z nierozstrzygniętym postepowaniem o zamówienie publiczne w trybie zapytania oferowego na wykonanie wymiany i naprawy uszkodzonej nawierzchni bezpiecznej placu zabaw wystąpiono do Wydziału Zamówień Publicznych o ponowne przeprowadzenie postępowania o udzielenie zamówienia publicznego na roboty. Wyłoniono wykonawcę i podpisano umowę z firmą GREENSPORT Anna Straszewska z Międzybrodzie Bialskie. Zadanie zrealizowane i zakończone w lipcu 2023 roku.</t>
  </si>
  <si>
    <t xml:space="preserve">W wynik przetargu nieograniczonego wyłoniono wykonawcę robót budowlanych firmę   K+D Budownictwo Sp. z o.o.
 z Kędzierzyna-Koźla. Podpisano umowę , przekazano plac budowy. Zadanie zrealizowane i zakończone dla etapu II.
</t>
  </si>
  <si>
    <t>Wymiana nawierzchni podwórek przy ul. Gagarina 4 i 2; oraz wykonanie drogi dojazdowej do altany śmietnikowej - B.O.                  -II Etap</t>
  </si>
  <si>
    <t>Z uwagi na ograniczone środki finansowe, po kolejnym postepowaniu przetargowym ostatecznie odstąpiono od realizacji zadania w roku bieżącym. Celem zachowania ważności zgłoszenia budowy zlecono wykonanie geodezyjnego wytyczenia obiektu. Wykonawca prac geodezyjnych : Jan Schatt Biuro Usług Geodezyjno-Kartograficznych ul. Piastowska 15a, 47-200 Kędzierzyn-Koźle.</t>
  </si>
  <si>
    <t>W trybie poza ustawą w dniu 14.08.2023r. umieszczono na stronie BIP zapytanie ofertowe na wykonanie PFU i koncepcji zagospodarowania terenu w parku zabytkowym na os. Sławięcice (zadanie nr 1) oraz zagospodarowania terenu w parku Pojedniania na os. Śródmieście (zadanie nr 2). Podpisano umowę z firmą Pracownia Projektowa Paweł Pytlasiński (na zadanie nr 1 i 2) w dniu 23.10.2023r. Zadanie zakończone i rozliczone. Protokół odbioru ostatecznego z dnia 22.12.2023r. W trybie poza ustawą zlecono usługę nadzoru inwestorskiego dla branży hydrotechnicznej (sprawdzanie dokumentacji). Zadanie zakończone i rozliczone.</t>
  </si>
  <si>
    <t>1. W trybie poza ustawą podpisano umowę z firmą Biuro Projektowe "Adabra" Magda Grosz-Florek z Krapkowic na usługę nadzoru inwestorskiego dla branży teletechnicznej - sprawdzanie dokumentacji projektowo-kosztorysowej budowy ścieżki pieszo-rowerowej na os. Blachownia. Zadanie zakończone i rozliczone.
2. W trybie poza ustawą podpisano umowę z firmą SJW Projekt Sebastian Wilkus z Bytomia na usługę nadzoru inwestorskiego dla branży mostowej - sprawdzanie dokumentacji projektowo-kosztorysowej budowy ścieżki pieszo-rowerowej na os. Blachownia. Zadanie zakończone i rozliczone.
3. W wyniku rozstrzygnięcia przetargu nieograniczonego, podpisano umowę na opracowanie dokumentacji projektowo-kosztorysowej budowy ciągu pieszo-rowerowego łączącego osiedle Piastów i osiedle Blachownia z firmą RDK Projekt Sp. z o. o. z Wrocławia. Zadanie w trakcie realizacji - realizowane w trybie ZRID. W trybie poza ustawą podpisano umowę z firmą Mosty i Konstrukcje Opole Ireneusz Kłysz na usługę nadzoru inwestorskiego dla branży mostowej - sprawdzanie dokumentacji projektowo-kosztorysowej.                                                                                              
4. W wyniku rozstrzygnięcia przetargu nieograniczonego, podpisano umowę na wykonanie dokumentacji projektowo-kosztorysowej budowy ścieżki pieszo-rowerowej łączącej gminę Kędzierzyn-Koźle od strony ul. Chrobrego z istniejącą ścieżką pieszo-rowerową znajdującą się na zamkniętej linii kolejowej w Większycach z Pracownią Projektową "Mostopol" Sp. z o.o. z Opola. Uzyskano decyzję ZRID nr 2/2023 z dnia 20.07.2023r. Dokumentacja w posiadaniu Wydziału.                                                                                      
5. W wyniku przetargu nieograniczonego wyłoniono wykonawcę na opracowanie dokumentacji projektowo-kosztorysowej budowy ścieżki pieszo-rowerowej łączących Gminę Kędzierzyn-Koźle od ul. Głubczyckiej z ul. Kozielską i Pawłowicką w Gminie Reńska Wieś. Zawarto umowę z firmą  Pracownia projektowa Mostopol Sp. z o. o. z Opola. Zadanie zakończone i rozliczone. Dokumentacja w posiadaniu Wydziału.
1. Wykonanie dokumentacji projektowej obejmującej przebudowę ul. Wyspiańskiego i skrzyżowaniu ul. Wyspiańskiego, X. Dunikowskiego i Kłodnickiej (DW 423) w celu utworzenia ciągu rowerowego lub pieszo - rowerowego. W wyniku rozstrzygnięcia postępowania o udzielenie zamówienia publicznego wybrany został Wykonawca i w dniu 02.03.2023  z firmą „Architektura i Projekty Damian Bejton”podpisano umowę na opracowanie dokumentacji projektowo-kosztorysowej. W trakcie realizacji zmieniono zakres opracowania w przygotowaniu aneks. Zadanie w trakcie realizacji.</t>
  </si>
  <si>
    <r>
      <rPr>
        <b/>
        <u/>
        <sz val="10"/>
        <rFont val="Calibri"/>
        <family val="2"/>
        <charset val="238"/>
        <scheme val="minor"/>
      </rPr>
      <t>1 254 977,98</t>
    </r>
    <r>
      <rPr>
        <b/>
        <sz val="10"/>
        <rFont val="Calibri"/>
        <family val="2"/>
        <charset val="238"/>
        <scheme val="minor"/>
      </rPr>
      <t xml:space="preserve">
1 254 977,98</t>
    </r>
  </si>
  <si>
    <t>W ramach dofinansowania z programu "Polski Ład" zrealizowano niżej wymienione zadania:
1. Budowa oświetlenia przejść dla pieszych na ul. Chrobrego, os. Zachód z usługą zaprojektowania
2. Budowa oświetlenia przejść dla pieszych na ul. Piastowskiej, os. Stare Miasto z usługą zaprojektowania
3. Budowa oświetlenia przejść dla pieszych w ciągu drogi wojewódzkiej nr 418 na ul. Racławickiej i ul. 24 Kwietnia z usługą zaprojektowania
4. Budowa oświetlenia przejść dla pieszych na skrzyżowaniu ulic Raciborskiej i Głubczyckiej, os. Południe zusługą zaprojektowania
5.Budowa oświetlenia przejść dla pieszychwraz z wprowadzeniem nowej stałej organizacji ruchu na ul. Planetorza z usługą zaprojektowania
6.Budowa oświetlenia przejść dla pieszych na ul. Żeromskiego z usługą zaprojektowania
7.  Budowa oświetlenia przejść dla pieszych na ul. Wojska Polskiego z usługą zaprojektowania
8.  Budowa oświetlenia przejśc dla pieszych na ul. Sławięcickiej w pobliżu skrzyżowania z ul. Wróblewskiego na os. Sławięcice z usługą zaprojektowania
9.  Budowa oświetlenia przejść dla pieszych na ul. Sławięcickej w pobliżu restauracji Night Club na wysokości budynku nr 88 na os. Sławięcice z usługą zaprojektowania
10. Budowa oświetlenia ulic: Bratków, Bławatków, Goździków, Konwalii i Alei Róż.</t>
  </si>
  <si>
    <t>1. W wyniku rozstrzygnięcia przetargu nieograniczonego podpisano umowę na opracowanie dokumentacji projektowej z firmą GRAMAR Sp. z o.o. z Lublińca. Uzyskano decyzję ZRID nr 3/2022 z dnia 27.09.2022r. decyzja stała sie ostateczna w dniu 09.11.2022r.
2. W trybie poza ustawą podpisano umowę z firmą Biuro Projektowe "Adabra" Magda Grosz-Florek z Krapkowic na usługę nadzoru inwestorskiego dla branży teletechnicznej - sprawdzanie dokumentacji projektowo-kosztorysowej (rozliczona płatność).1. W trybie poza ustawą podpisano umowę z firmą Biuro Projektowe "Adabra" Magda Grosz-Florek z Krapkowic na usługę nadzoru inwestorskiego dla branży teletechnicznej - sprawdzanie dokumentacji projektowo-kosztorysowej (rozliczona płatność).
 3. Przeprowadzono postępowanie przetargowe w trybie przetargu nieograniczonego oraz w dniu 14.11.2022 r. podpisano umowę z firmą K+D Budownictwo Sp. z o.o. z Kędzierzyna-Koźla na realizację zadania. W dniu 28.11.2022 r. przekazano plac budowy. Zadanie zeralizowano i zakończone.</t>
  </si>
  <si>
    <t>W wyniku przeprowadzonych postepowań o udzielenie zamówienia publicznego wyłoniono Wykonawcę. Umowę podpisano w dniu 13.07.2022 - z Pracownia Projektowa "Mostopol" sp. z o.o. Zadanie w trakcie realizacji.</t>
  </si>
  <si>
    <t xml:space="preserve">1. W wyniku rozstrzygnięcia przetargu nieograniczonego  podpisano umowę na opracowanie dokumentacji projektowej z firmą GRAMAR Sp. z o.o. z Lublińca.  Uzyskano decyzję ZRID nr 5/2022 z dnia 21.10.2022 r. W posiadaniu Wydziału  dokumentacja projektowo-kosztorysowa.
2.  W trybie poza ustawą podpisano umowę z firmą Biuro Projektowe "Adabra" Magda Grosz-Florek z Krapkowic na usługę nadzoru inwestorskiego dla branży teletechnicznej - sprawdzanie dokumentacji projektowo-kosztorysowej (rozliczona płatność).                                                                                                                                    3. Złożono wniosek do Wydziału Zamówień Publicznych o przeprowadzenie  postępowanie przetargowgo w trybie podstawowym na realizację zadania. W dniu 22.12.2023 r. było złożenie ofert ,  wpłynęło 9 ofert.  Zadanie na etapie sprawdzania złożonych ofert i rozstrzygnięcia. </t>
  </si>
  <si>
    <t>PT i budowa łącznika obwodnicy północnej z ul. Przyjaźni/Strzelecką</t>
  </si>
  <si>
    <t>Ochrono różnorodności biologicznej w Kędzierzynie-Koźlu                                       - etap II</t>
  </si>
  <si>
    <t>Wykonanie 
(w zł)</t>
  </si>
  <si>
    <t>Wydatki</t>
  </si>
  <si>
    <t>Plan 
(w zł)</t>
  </si>
  <si>
    <t>Rzeczowe</t>
  </si>
  <si>
    <r>
      <t xml:space="preserve">Finansowe
</t>
    </r>
    <r>
      <rPr>
        <i/>
        <sz val="8"/>
        <rFont val="Calibri"/>
        <family val="2"/>
        <charset val="238"/>
        <scheme val="minor"/>
      </rPr>
      <t xml:space="preserve">koszt
</t>
    </r>
    <r>
      <rPr>
        <sz val="8"/>
        <rFont val="Calibri"/>
        <family val="2"/>
        <charset val="238"/>
        <scheme val="minor"/>
      </rPr>
      <t>wydatek</t>
    </r>
  </si>
  <si>
    <t>JEDNOSTKI BUDŻETOWE</t>
  </si>
  <si>
    <t>- Urząd Miasta</t>
  </si>
  <si>
    <r>
      <rPr>
        <b/>
        <sz val="8"/>
        <rFont val="Calibri"/>
        <family val="2"/>
        <charset val="238"/>
      </rPr>
      <t>·</t>
    </r>
    <r>
      <rPr>
        <b/>
        <sz val="7.2"/>
        <rFont val="Calibri"/>
        <family val="2"/>
        <charset val="238"/>
      </rPr>
      <t xml:space="preserve"> Wydział Inwestycji, Remontów i Eksploatacji</t>
    </r>
  </si>
  <si>
    <t>Sprawozdanie z wykonania zadań inwestycyjnych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</si>
</sst>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7.2"/>
      <name val="Calibri"/>
      <family val="2"/>
      <charset val="238"/>
    </font>
    <font>
      <b/>
      <sz val="13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top" wrapText="1"/>
    </xf>
    <xf numFmtId="4" fontId="7" fillId="2" borderId="1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left" wrapText="1"/>
    </xf>
    <xf numFmtId="0" fontId="9" fillId="0" borderId="1" xfId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7" fillId="3" borderId="1" xfId="0" applyFont="1" applyFill="1" applyBorder="1"/>
    <xf numFmtId="4" fontId="17" fillId="3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left" vertical="center"/>
    </xf>
    <xf numFmtId="0" fontId="2" fillId="4" borderId="0" xfId="0" applyFont="1" applyFill="1"/>
    <xf numFmtId="0" fontId="17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14" fillId="0" borderId="4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2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view="pageBreakPreview" zoomScaleNormal="100" zoomScaleSheetLayoutView="100" workbookViewId="0">
      <pane ySplit="6" topLeftCell="A7" activePane="bottomLeft" state="frozen"/>
      <selection pane="bottomLeft" activeCell="K11" sqref="K11"/>
    </sheetView>
  </sheetViews>
  <sheetFormatPr defaultRowHeight="15" x14ac:dyDescent="0.25"/>
  <cols>
    <col min="1" max="1" width="4.5703125" customWidth="1"/>
    <col min="2" max="2" width="20.42578125" customWidth="1"/>
    <col min="3" max="3" width="4.5703125" style="1" customWidth="1"/>
    <col min="4" max="4" width="7.85546875" style="1" customWidth="1"/>
    <col min="5" max="5" width="13.7109375" bestFit="1" customWidth="1"/>
    <col min="6" max="6" width="13.7109375" customWidth="1"/>
    <col min="7" max="7" width="47.85546875" style="2" customWidth="1"/>
    <col min="8" max="8" width="15.7109375" customWidth="1"/>
    <col min="9" max="9" width="10" customWidth="1"/>
    <col min="10" max="10" width="10.7109375" customWidth="1"/>
  </cols>
  <sheetData>
    <row r="1" spans="1:10" ht="22.5" customHeight="1" x14ac:dyDescent="0.25">
      <c r="A1" s="65" t="s">
        <v>238</v>
      </c>
      <c r="B1" s="65"/>
      <c r="C1" s="65"/>
      <c r="D1" s="65"/>
      <c r="E1" s="65"/>
      <c r="F1" s="65"/>
      <c r="G1" s="65"/>
      <c r="H1" s="65"/>
      <c r="I1" s="65"/>
    </row>
    <row r="2" spans="1:10" s="1" customFormat="1" ht="12" customHeight="1" x14ac:dyDescent="0.2">
      <c r="A2" s="66" t="s">
        <v>0</v>
      </c>
      <c r="B2" s="59" t="s">
        <v>1</v>
      </c>
      <c r="C2" s="66" t="s">
        <v>2</v>
      </c>
      <c r="D2" s="66" t="s">
        <v>3</v>
      </c>
      <c r="E2" s="61" t="s">
        <v>231</v>
      </c>
      <c r="F2" s="62"/>
      <c r="G2" s="61" t="s">
        <v>4</v>
      </c>
      <c r="H2" s="62"/>
      <c r="I2" s="59" t="s">
        <v>5</v>
      </c>
      <c r="J2" s="58" t="s">
        <v>178</v>
      </c>
    </row>
    <row r="3" spans="1:10" s="1" customFormat="1" ht="12" x14ac:dyDescent="0.2">
      <c r="A3" s="66"/>
      <c r="B3" s="59"/>
      <c r="C3" s="66"/>
      <c r="D3" s="66"/>
      <c r="E3" s="59" t="s">
        <v>232</v>
      </c>
      <c r="F3" s="59" t="s">
        <v>230</v>
      </c>
      <c r="G3" s="59" t="s">
        <v>233</v>
      </c>
      <c r="H3" s="58" t="s">
        <v>234</v>
      </c>
      <c r="I3" s="59"/>
      <c r="J3" s="59"/>
    </row>
    <row r="4" spans="1:10" s="1" customFormat="1" ht="12" x14ac:dyDescent="0.2">
      <c r="A4" s="66"/>
      <c r="B4" s="59"/>
      <c r="C4" s="66"/>
      <c r="D4" s="66"/>
      <c r="E4" s="59"/>
      <c r="F4" s="59"/>
      <c r="G4" s="59"/>
      <c r="H4" s="59"/>
      <c r="I4" s="59"/>
      <c r="J4" s="59"/>
    </row>
    <row r="5" spans="1:10" s="1" customFormat="1" ht="14.25" customHeight="1" x14ac:dyDescent="0.2">
      <c r="A5" s="67"/>
      <c r="B5" s="60"/>
      <c r="C5" s="67"/>
      <c r="D5" s="67"/>
      <c r="E5" s="60"/>
      <c r="F5" s="60"/>
      <c r="G5" s="60"/>
      <c r="H5" s="60"/>
      <c r="I5" s="60"/>
      <c r="J5" s="60"/>
    </row>
    <row r="6" spans="1:10" s="26" customFormat="1" x14ac:dyDescent="0.25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  <c r="J6" s="51">
        <v>10</v>
      </c>
    </row>
    <row r="7" spans="1:10" s="26" customFormat="1" x14ac:dyDescent="0.25">
      <c r="A7" s="54" t="s">
        <v>235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s="26" customFormat="1" x14ac:dyDescent="0.25">
      <c r="A8" s="55" t="s">
        <v>236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s="26" customFormat="1" x14ac:dyDescent="0.25">
      <c r="A9" s="56" t="s">
        <v>237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ht="16.5" customHeight="1" x14ac:dyDescent="0.25">
      <c r="A10" s="50" t="s">
        <v>183</v>
      </c>
      <c r="B10" s="57" t="s">
        <v>184</v>
      </c>
      <c r="C10" s="57"/>
      <c r="D10" s="57"/>
      <c r="E10" s="57"/>
      <c r="F10" s="57"/>
      <c r="G10" s="57"/>
      <c r="H10" s="57"/>
      <c r="I10" s="57"/>
      <c r="J10" s="57"/>
    </row>
    <row r="11" spans="1:10" ht="181.9" customHeight="1" x14ac:dyDescent="0.25">
      <c r="A11" s="4" t="s">
        <v>6</v>
      </c>
      <c r="B11" s="5" t="s">
        <v>7</v>
      </c>
      <c r="C11" s="6">
        <v>600</v>
      </c>
      <c r="D11" s="6">
        <v>60016</v>
      </c>
      <c r="E11" s="7">
        <v>2210000</v>
      </c>
      <c r="F11" s="7">
        <v>2201902.5499999998</v>
      </c>
      <c r="G11" s="8" t="s">
        <v>225</v>
      </c>
      <c r="H11" s="9" t="s">
        <v>116</v>
      </c>
      <c r="I11" s="11">
        <f t="shared" ref="I11:I31" si="0">F11/E11*100</f>
        <v>99.633599547511309</v>
      </c>
      <c r="J11" s="10" t="s">
        <v>8</v>
      </c>
    </row>
    <row r="12" spans="1:10" ht="48" customHeight="1" x14ac:dyDescent="0.25">
      <c r="A12" s="4" t="s">
        <v>9</v>
      </c>
      <c r="B12" s="45" t="s">
        <v>10</v>
      </c>
      <c r="C12" s="6">
        <v>600</v>
      </c>
      <c r="D12" s="6">
        <v>60016</v>
      </c>
      <c r="E12" s="7">
        <v>110000</v>
      </c>
      <c r="F12" s="7">
        <v>11000</v>
      </c>
      <c r="G12" s="12" t="s">
        <v>226</v>
      </c>
      <c r="H12" s="13" t="s">
        <v>117</v>
      </c>
      <c r="I12" s="15">
        <f t="shared" si="0"/>
        <v>10</v>
      </c>
      <c r="J12" s="14" t="s">
        <v>100</v>
      </c>
    </row>
    <row r="13" spans="1:10" ht="134.44999999999999" customHeight="1" x14ac:dyDescent="0.25">
      <c r="A13" s="4" t="s">
        <v>12</v>
      </c>
      <c r="B13" s="45" t="s">
        <v>13</v>
      </c>
      <c r="C13" s="6">
        <v>600</v>
      </c>
      <c r="D13" s="6">
        <v>60016</v>
      </c>
      <c r="E13" s="7">
        <v>1000</v>
      </c>
      <c r="F13" s="7">
        <v>100</v>
      </c>
      <c r="G13" s="16" t="s">
        <v>227</v>
      </c>
      <c r="H13" s="13" t="s">
        <v>118</v>
      </c>
      <c r="I13" s="15">
        <f t="shared" si="0"/>
        <v>10</v>
      </c>
      <c r="J13" s="14" t="s">
        <v>14</v>
      </c>
    </row>
    <row r="14" spans="1:10" ht="56.25" x14ac:dyDescent="0.25">
      <c r="A14" s="4" t="s">
        <v>15</v>
      </c>
      <c r="B14" s="45" t="s">
        <v>16</v>
      </c>
      <c r="C14" s="6">
        <v>600</v>
      </c>
      <c r="D14" s="6">
        <v>60016</v>
      </c>
      <c r="E14" s="13">
        <v>1975963.85</v>
      </c>
      <c r="F14" s="13">
        <v>1973534.3</v>
      </c>
      <c r="G14" s="49" t="s">
        <v>107</v>
      </c>
      <c r="H14" s="13" t="s">
        <v>119</v>
      </c>
      <c r="I14" s="15">
        <f t="shared" si="0"/>
        <v>99.877044815369459</v>
      </c>
      <c r="J14" s="14" t="s">
        <v>8</v>
      </c>
    </row>
    <row r="15" spans="1:10" ht="56.25" x14ac:dyDescent="0.25">
      <c r="A15" s="4" t="s">
        <v>17</v>
      </c>
      <c r="B15" s="45" t="s">
        <v>18</v>
      </c>
      <c r="C15" s="6">
        <v>600</v>
      </c>
      <c r="D15" s="6">
        <v>60016</v>
      </c>
      <c r="E15" s="13">
        <v>60000</v>
      </c>
      <c r="F15" s="13">
        <v>59045</v>
      </c>
      <c r="G15" s="49" t="s">
        <v>120</v>
      </c>
      <c r="H15" s="13" t="s">
        <v>121</v>
      </c>
      <c r="I15" s="15">
        <f t="shared" si="0"/>
        <v>98.408333333333331</v>
      </c>
      <c r="J15" s="14" t="s">
        <v>19</v>
      </c>
    </row>
    <row r="16" spans="1:10" ht="79.150000000000006" customHeight="1" x14ac:dyDescent="0.25">
      <c r="A16" s="4">
        <v>6</v>
      </c>
      <c r="B16" s="45" t="s">
        <v>20</v>
      </c>
      <c r="C16" s="6">
        <v>600</v>
      </c>
      <c r="D16" s="6">
        <v>60016</v>
      </c>
      <c r="E16" s="13">
        <v>92000</v>
      </c>
      <c r="F16" s="13">
        <v>91020</v>
      </c>
      <c r="G16" s="49" t="s">
        <v>84</v>
      </c>
      <c r="H16" s="13" t="s">
        <v>122</v>
      </c>
      <c r="I16" s="15">
        <f t="shared" si="0"/>
        <v>98.934782608695642</v>
      </c>
      <c r="J16" s="14" t="s">
        <v>19</v>
      </c>
    </row>
    <row r="17" spans="1:10" ht="409.15" customHeight="1" x14ac:dyDescent="0.25">
      <c r="A17" s="4">
        <v>7</v>
      </c>
      <c r="B17" s="45" t="s">
        <v>21</v>
      </c>
      <c r="C17" s="6">
        <v>600</v>
      </c>
      <c r="D17" s="6">
        <v>60016</v>
      </c>
      <c r="E17" s="13">
        <v>240000</v>
      </c>
      <c r="F17" s="13">
        <v>92543.2</v>
      </c>
      <c r="G17" s="16" t="s">
        <v>185</v>
      </c>
      <c r="H17" s="13" t="s">
        <v>123</v>
      </c>
      <c r="I17" s="15">
        <f t="shared" si="0"/>
        <v>38.559666666666665</v>
      </c>
      <c r="J17" s="14" t="s">
        <v>14</v>
      </c>
    </row>
    <row r="18" spans="1:10" ht="225" x14ac:dyDescent="0.25">
      <c r="A18" s="4">
        <v>8</v>
      </c>
      <c r="B18" s="45" t="s">
        <v>228</v>
      </c>
      <c r="C18" s="6">
        <v>600</v>
      </c>
      <c r="D18" s="6">
        <v>60016</v>
      </c>
      <c r="E18" s="7">
        <v>1100000</v>
      </c>
      <c r="F18" s="7">
        <v>943742.75</v>
      </c>
      <c r="G18" s="49" t="s">
        <v>89</v>
      </c>
      <c r="H18" s="13" t="s">
        <v>124</v>
      </c>
      <c r="I18" s="15">
        <f t="shared" si="0"/>
        <v>85.794795454545465</v>
      </c>
      <c r="J18" s="14" t="s">
        <v>85</v>
      </c>
    </row>
    <row r="19" spans="1:10" ht="56.25" x14ac:dyDescent="0.25">
      <c r="A19" s="4">
        <v>9</v>
      </c>
      <c r="B19" s="45" t="s">
        <v>179</v>
      </c>
      <c r="C19" s="6">
        <v>600</v>
      </c>
      <c r="D19" s="6">
        <v>60016</v>
      </c>
      <c r="E19" s="7">
        <v>100000</v>
      </c>
      <c r="F19" s="7">
        <v>62730</v>
      </c>
      <c r="G19" s="17" t="s">
        <v>87</v>
      </c>
      <c r="H19" s="13" t="s">
        <v>125</v>
      </c>
      <c r="I19" s="15">
        <f t="shared" si="0"/>
        <v>62.73</v>
      </c>
      <c r="J19" s="14" t="s">
        <v>45</v>
      </c>
    </row>
    <row r="20" spans="1:10" ht="138" customHeight="1" x14ac:dyDescent="0.25">
      <c r="A20" s="4">
        <v>10</v>
      </c>
      <c r="B20" s="45" t="s">
        <v>22</v>
      </c>
      <c r="C20" s="6">
        <v>600</v>
      </c>
      <c r="D20" s="6">
        <v>60016</v>
      </c>
      <c r="E20" s="7">
        <v>1210000</v>
      </c>
      <c r="F20" s="7">
        <v>1176212.18</v>
      </c>
      <c r="G20" s="44" t="s">
        <v>186</v>
      </c>
      <c r="H20" s="13" t="s">
        <v>126</v>
      </c>
      <c r="I20" s="15">
        <f t="shared" si="0"/>
        <v>97.207618181818177</v>
      </c>
      <c r="J20" s="14" t="s">
        <v>96</v>
      </c>
    </row>
    <row r="21" spans="1:10" ht="95.45" customHeight="1" x14ac:dyDescent="0.25">
      <c r="A21" s="4">
        <v>11</v>
      </c>
      <c r="B21" s="45" t="s">
        <v>23</v>
      </c>
      <c r="C21" s="6">
        <v>600</v>
      </c>
      <c r="D21" s="6">
        <v>60016</v>
      </c>
      <c r="E21" s="13">
        <v>58000</v>
      </c>
      <c r="F21" s="13">
        <v>49200</v>
      </c>
      <c r="G21" s="46" t="s">
        <v>187</v>
      </c>
      <c r="H21" s="13" t="s">
        <v>127</v>
      </c>
      <c r="I21" s="15">
        <f t="shared" si="0"/>
        <v>84.827586206896555</v>
      </c>
      <c r="J21" s="14" t="s">
        <v>19</v>
      </c>
    </row>
    <row r="22" spans="1:10" ht="121.9" customHeight="1" x14ac:dyDescent="0.25">
      <c r="A22" s="4">
        <v>12</v>
      </c>
      <c r="B22" s="20" t="s">
        <v>24</v>
      </c>
      <c r="C22" s="6">
        <v>600</v>
      </c>
      <c r="D22" s="6">
        <v>60016</v>
      </c>
      <c r="E22" s="13">
        <v>100000</v>
      </c>
      <c r="F22" s="13">
        <v>81000</v>
      </c>
      <c r="G22" s="49" t="s">
        <v>188</v>
      </c>
      <c r="H22" s="13" t="s">
        <v>128</v>
      </c>
      <c r="I22" s="15">
        <f t="shared" si="0"/>
        <v>81</v>
      </c>
      <c r="J22" s="14" t="s">
        <v>100</v>
      </c>
    </row>
    <row r="23" spans="1:10" ht="99.6" customHeight="1" x14ac:dyDescent="0.25">
      <c r="A23" s="4">
        <v>13</v>
      </c>
      <c r="B23" s="45" t="s">
        <v>25</v>
      </c>
      <c r="C23" s="6">
        <v>600</v>
      </c>
      <c r="D23" s="6">
        <v>60016</v>
      </c>
      <c r="E23" s="13">
        <v>1046000</v>
      </c>
      <c r="F23" s="13">
        <v>1041379.43</v>
      </c>
      <c r="G23" s="46" t="s">
        <v>189</v>
      </c>
      <c r="H23" s="13" t="s">
        <v>129</v>
      </c>
      <c r="I23" s="15">
        <f t="shared" si="0"/>
        <v>99.558262906309764</v>
      </c>
      <c r="J23" s="14" t="s">
        <v>106</v>
      </c>
    </row>
    <row r="24" spans="1:10" ht="130.15" customHeight="1" x14ac:dyDescent="0.25">
      <c r="A24" s="4">
        <v>14</v>
      </c>
      <c r="B24" s="45" t="s">
        <v>26</v>
      </c>
      <c r="C24" s="6">
        <v>600</v>
      </c>
      <c r="D24" s="6">
        <v>60016</v>
      </c>
      <c r="E24" s="7">
        <v>1000</v>
      </c>
      <c r="F24" s="7">
        <v>0</v>
      </c>
      <c r="G24" s="12" t="s">
        <v>82</v>
      </c>
      <c r="H24" s="13" t="s">
        <v>130</v>
      </c>
      <c r="I24" s="15">
        <f t="shared" si="0"/>
        <v>0</v>
      </c>
      <c r="J24" s="14" t="s">
        <v>27</v>
      </c>
    </row>
    <row r="25" spans="1:10" ht="51" x14ac:dyDescent="0.25">
      <c r="A25" s="4">
        <v>15</v>
      </c>
      <c r="B25" s="45" t="s">
        <v>28</v>
      </c>
      <c r="C25" s="6">
        <v>600</v>
      </c>
      <c r="D25" s="6">
        <v>60016</v>
      </c>
      <c r="E25" s="7">
        <v>50000</v>
      </c>
      <c r="F25" s="7">
        <v>0</v>
      </c>
      <c r="G25" s="12" t="s">
        <v>190</v>
      </c>
      <c r="H25" s="13" t="s">
        <v>130</v>
      </c>
      <c r="I25" s="15">
        <f t="shared" si="0"/>
        <v>0</v>
      </c>
      <c r="J25" s="14" t="s">
        <v>97</v>
      </c>
    </row>
    <row r="26" spans="1:10" ht="79.150000000000006" customHeight="1" x14ac:dyDescent="0.25">
      <c r="A26" s="4">
        <v>16</v>
      </c>
      <c r="B26" s="45" t="s">
        <v>29</v>
      </c>
      <c r="C26" s="6">
        <v>600</v>
      </c>
      <c r="D26" s="6">
        <v>60016</v>
      </c>
      <c r="E26" s="7">
        <v>120000</v>
      </c>
      <c r="F26" s="7">
        <v>112422</v>
      </c>
      <c r="G26" s="12" t="s">
        <v>191</v>
      </c>
      <c r="H26" s="18" t="s">
        <v>131</v>
      </c>
      <c r="I26" s="15">
        <f t="shared" si="0"/>
        <v>93.685000000000002</v>
      </c>
      <c r="J26" s="14" t="s">
        <v>27</v>
      </c>
    </row>
    <row r="27" spans="1:10" ht="55.15" customHeight="1" x14ac:dyDescent="0.25">
      <c r="A27" s="4">
        <v>17</v>
      </c>
      <c r="B27" s="45" t="s">
        <v>209</v>
      </c>
      <c r="C27" s="6">
        <v>600</v>
      </c>
      <c r="D27" s="6">
        <v>60016</v>
      </c>
      <c r="E27" s="7">
        <v>1050000</v>
      </c>
      <c r="F27" s="7">
        <v>1049436</v>
      </c>
      <c r="G27" s="19" t="s">
        <v>210</v>
      </c>
      <c r="H27" s="18" t="s">
        <v>132</v>
      </c>
      <c r="I27" s="15">
        <f t="shared" si="0"/>
        <v>99.946285714285708</v>
      </c>
      <c r="J27" s="14" t="s">
        <v>11</v>
      </c>
    </row>
    <row r="28" spans="1:10" ht="64.900000000000006" customHeight="1" x14ac:dyDescent="0.25">
      <c r="A28" s="4">
        <v>18</v>
      </c>
      <c r="B28" s="45" t="s">
        <v>30</v>
      </c>
      <c r="C28" s="6">
        <v>600</v>
      </c>
      <c r="D28" s="6">
        <v>60016</v>
      </c>
      <c r="E28" s="7">
        <v>5000</v>
      </c>
      <c r="F28" s="7">
        <v>0</v>
      </c>
      <c r="G28" s="12" t="s">
        <v>192</v>
      </c>
      <c r="H28" s="13" t="s">
        <v>130</v>
      </c>
      <c r="I28" s="15">
        <f t="shared" si="0"/>
        <v>0</v>
      </c>
      <c r="J28" s="14" t="s">
        <v>19</v>
      </c>
    </row>
    <row r="29" spans="1:10" ht="90" x14ac:dyDescent="0.25">
      <c r="A29" s="4">
        <v>19</v>
      </c>
      <c r="B29" s="45" t="s">
        <v>31</v>
      </c>
      <c r="C29" s="6">
        <v>600</v>
      </c>
      <c r="D29" s="6">
        <v>60016</v>
      </c>
      <c r="E29" s="7">
        <v>500000</v>
      </c>
      <c r="F29" s="7">
        <v>493523.87</v>
      </c>
      <c r="G29" s="12" t="s">
        <v>193</v>
      </c>
      <c r="H29" s="13" t="s">
        <v>133</v>
      </c>
      <c r="I29" s="15">
        <f t="shared" si="0"/>
        <v>98.704774</v>
      </c>
      <c r="J29" s="14" t="s">
        <v>11</v>
      </c>
    </row>
    <row r="30" spans="1:10" ht="87.6" customHeight="1" x14ac:dyDescent="0.25">
      <c r="A30" s="4">
        <v>20</v>
      </c>
      <c r="B30" s="45" t="s">
        <v>32</v>
      </c>
      <c r="C30" s="6">
        <v>600</v>
      </c>
      <c r="D30" s="6">
        <v>60016</v>
      </c>
      <c r="E30" s="7">
        <v>70000</v>
      </c>
      <c r="F30" s="7">
        <v>65670.75</v>
      </c>
      <c r="G30" s="12" t="s">
        <v>114</v>
      </c>
      <c r="H30" s="13" t="s">
        <v>134</v>
      </c>
      <c r="I30" s="15">
        <f t="shared" si="0"/>
        <v>93.815357142857152</v>
      </c>
      <c r="J30" s="14" t="s">
        <v>102</v>
      </c>
    </row>
    <row r="31" spans="1:10" ht="56.25" x14ac:dyDescent="0.25">
      <c r="A31" s="4">
        <v>21</v>
      </c>
      <c r="B31" s="45" t="s">
        <v>33</v>
      </c>
      <c r="C31" s="6">
        <v>600</v>
      </c>
      <c r="D31" s="6">
        <v>60016</v>
      </c>
      <c r="E31" s="13">
        <v>80000</v>
      </c>
      <c r="F31" s="13">
        <v>76046</v>
      </c>
      <c r="G31" s="16" t="s">
        <v>83</v>
      </c>
      <c r="H31" s="13" t="s">
        <v>135</v>
      </c>
      <c r="I31" s="15">
        <f t="shared" si="0"/>
        <v>95.05749999999999</v>
      </c>
      <c r="J31" s="14" t="s">
        <v>19</v>
      </c>
    </row>
    <row r="32" spans="1:10" ht="67.5" x14ac:dyDescent="0.25">
      <c r="A32" s="4">
        <v>22</v>
      </c>
      <c r="B32" s="45" t="s">
        <v>34</v>
      </c>
      <c r="C32" s="6">
        <v>600</v>
      </c>
      <c r="D32" s="6">
        <v>60016</v>
      </c>
      <c r="E32" s="13">
        <v>105000</v>
      </c>
      <c r="F32" s="13">
        <v>12353</v>
      </c>
      <c r="G32" s="12" t="s">
        <v>88</v>
      </c>
      <c r="H32" s="13" t="s">
        <v>136</v>
      </c>
      <c r="I32" s="15">
        <v>11.76</v>
      </c>
      <c r="J32" s="14" t="s">
        <v>19</v>
      </c>
    </row>
    <row r="33" spans="1:10" ht="90" x14ac:dyDescent="0.25">
      <c r="A33" s="4">
        <v>23</v>
      </c>
      <c r="B33" s="45" t="s">
        <v>35</v>
      </c>
      <c r="C33" s="6">
        <v>600</v>
      </c>
      <c r="D33" s="6">
        <v>60016</v>
      </c>
      <c r="E33" s="13">
        <v>19000</v>
      </c>
      <c r="F33" s="13">
        <v>12968</v>
      </c>
      <c r="G33" s="12" t="s">
        <v>98</v>
      </c>
      <c r="H33" s="13" t="s">
        <v>137</v>
      </c>
      <c r="I33" s="15">
        <f t="shared" ref="I33:I45" si="1">F33/E33*100</f>
        <v>68.252631578947359</v>
      </c>
      <c r="J33" s="14" t="s">
        <v>19</v>
      </c>
    </row>
    <row r="34" spans="1:10" ht="90" x14ac:dyDescent="0.25">
      <c r="A34" s="4">
        <v>24</v>
      </c>
      <c r="B34" s="45" t="s">
        <v>36</v>
      </c>
      <c r="C34" s="6">
        <v>600</v>
      </c>
      <c r="D34" s="6">
        <v>60016</v>
      </c>
      <c r="E34" s="13">
        <v>58000</v>
      </c>
      <c r="F34" s="13">
        <v>57268.800000000003</v>
      </c>
      <c r="G34" s="49" t="s">
        <v>99</v>
      </c>
      <c r="H34" s="13" t="s">
        <v>138</v>
      </c>
      <c r="I34" s="15">
        <f t="shared" si="1"/>
        <v>98.739310344827587</v>
      </c>
      <c r="J34" s="14" t="s">
        <v>27</v>
      </c>
    </row>
    <row r="35" spans="1:10" ht="45" x14ac:dyDescent="0.25">
      <c r="A35" s="4">
        <v>25</v>
      </c>
      <c r="B35" s="45" t="s">
        <v>37</v>
      </c>
      <c r="C35" s="6">
        <v>600</v>
      </c>
      <c r="D35" s="6">
        <v>60016</v>
      </c>
      <c r="E35" s="13">
        <v>40000</v>
      </c>
      <c r="F35" s="13">
        <v>23062.5</v>
      </c>
      <c r="G35" s="12" t="s">
        <v>90</v>
      </c>
      <c r="H35" s="13" t="s">
        <v>139</v>
      </c>
      <c r="I35" s="15">
        <f t="shared" si="1"/>
        <v>57.65625</v>
      </c>
      <c r="J35" s="14" t="s">
        <v>27</v>
      </c>
    </row>
    <row r="36" spans="1:10" ht="112.5" x14ac:dyDescent="0.25">
      <c r="A36" s="4">
        <v>26</v>
      </c>
      <c r="B36" s="20" t="s">
        <v>39</v>
      </c>
      <c r="C36" s="6">
        <v>600</v>
      </c>
      <c r="D36" s="6">
        <v>60016</v>
      </c>
      <c r="E36" s="13">
        <v>1310000</v>
      </c>
      <c r="F36" s="13">
        <v>1262619.8999999999</v>
      </c>
      <c r="G36" s="12" t="s">
        <v>211</v>
      </c>
      <c r="H36" s="13" t="s">
        <v>140</v>
      </c>
      <c r="I36" s="15">
        <f t="shared" si="1"/>
        <v>96.383198473282434</v>
      </c>
      <c r="J36" s="14" t="s">
        <v>100</v>
      </c>
    </row>
    <row r="37" spans="1:10" ht="25.5" x14ac:dyDescent="0.25">
      <c r="A37" s="4">
        <v>27</v>
      </c>
      <c r="B37" s="20" t="s">
        <v>42</v>
      </c>
      <c r="C37" s="6">
        <v>600</v>
      </c>
      <c r="D37" s="6">
        <v>60016</v>
      </c>
      <c r="E37" s="13">
        <v>770000</v>
      </c>
      <c r="F37" s="13">
        <v>761243.75</v>
      </c>
      <c r="G37" s="12" t="s">
        <v>113</v>
      </c>
      <c r="H37" s="13" t="s">
        <v>141</v>
      </c>
      <c r="I37" s="15">
        <f t="shared" si="1"/>
        <v>98.862824675324674</v>
      </c>
      <c r="J37" s="14" t="s">
        <v>72</v>
      </c>
    </row>
    <row r="38" spans="1:10" ht="112.5" x14ac:dyDescent="0.25">
      <c r="A38" s="4" t="s">
        <v>40</v>
      </c>
      <c r="B38" s="45" t="s">
        <v>41</v>
      </c>
      <c r="C38" s="6">
        <v>700</v>
      </c>
      <c r="D38" s="6">
        <v>70095</v>
      </c>
      <c r="E38" s="13">
        <v>12300</v>
      </c>
      <c r="F38" s="13">
        <v>12300</v>
      </c>
      <c r="G38" s="17" t="s">
        <v>212</v>
      </c>
      <c r="H38" s="13" t="s">
        <v>142</v>
      </c>
      <c r="I38" s="15">
        <f t="shared" si="1"/>
        <v>100</v>
      </c>
      <c r="J38" s="14" t="s">
        <v>38</v>
      </c>
    </row>
    <row r="39" spans="1:10" ht="25.5" x14ac:dyDescent="0.25">
      <c r="A39" s="4">
        <v>29</v>
      </c>
      <c r="B39" s="45" t="s">
        <v>104</v>
      </c>
      <c r="C39" s="6">
        <v>750</v>
      </c>
      <c r="D39" s="6">
        <v>75023</v>
      </c>
      <c r="E39" s="13">
        <v>1664899</v>
      </c>
      <c r="F39" s="13">
        <v>0</v>
      </c>
      <c r="G39" s="17" t="s">
        <v>112</v>
      </c>
      <c r="H39" s="13" t="s">
        <v>130</v>
      </c>
      <c r="I39" s="15">
        <f t="shared" si="1"/>
        <v>0</v>
      </c>
      <c r="J39" s="14" t="s">
        <v>72</v>
      </c>
    </row>
    <row r="40" spans="1:10" ht="56.25" x14ac:dyDescent="0.25">
      <c r="A40" s="4">
        <v>30</v>
      </c>
      <c r="B40" s="45" t="s">
        <v>42</v>
      </c>
      <c r="C40" s="6">
        <v>750</v>
      </c>
      <c r="D40" s="6">
        <v>75095</v>
      </c>
      <c r="E40" s="13">
        <v>20000</v>
      </c>
      <c r="F40" s="13">
        <v>10942.2</v>
      </c>
      <c r="G40" s="17" t="s">
        <v>43</v>
      </c>
      <c r="H40" s="13" t="s">
        <v>143</v>
      </c>
      <c r="I40" s="15">
        <f t="shared" si="1"/>
        <v>54.710999999999999</v>
      </c>
      <c r="J40" s="14" t="s">
        <v>72</v>
      </c>
    </row>
    <row r="41" spans="1:10" ht="94.15" customHeight="1" x14ac:dyDescent="0.25">
      <c r="A41" s="4">
        <v>31</v>
      </c>
      <c r="B41" s="45" t="s">
        <v>44</v>
      </c>
      <c r="C41" s="6">
        <v>754</v>
      </c>
      <c r="D41" s="6">
        <v>75412</v>
      </c>
      <c r="E41" s="7">
        <v>2050000</v>
      </c>
      <c r="F41" s="7">
        <v>2019679.99</v>
      </c>
      <c r="G41" s="12" t="s">
        <v>194</v>
      </c>
      <c r="H41" s="13" t="s">
        <v>144</v>
      </c>
      <c r="I41" s="15">
        <f t="shared" si="1"/>
        <v>98.52097512195121</v>
      </c>
      <c r="J41" s="14" t="s">
        <v>45</v>
      </c>
    </row>
    <row r="42" spans="1:10" ht="76.5" x14ac:dyDescent="0.25">
      <c r="A42" s="4">
        <v>32</v>
      </c>
      <c r="B42" s="45" t="s">
        <v>46</v>
      </c>
      <c r="C42" s="6">
        <v>754</v>
      </c>
      <c r="D42" s="6">
        <v>75414</v>
      </c>
      <c r="E42" s="7">
        <v>55000</v>
      </c>
      <c r="F42" s="7">
        <v>39840.82</v>
      </c>
      <c r="G42" s="12" t="s">
        <v>195</v>
      </c>
      <c r="H42" s="13" t="s">
        <v>145</v>
      </c>
      <c r="I42" s="15">
        <f t="shared" si="1"/>
        <v>72.437854545454556</v>
      </c>
      <c r="J42" s="14" t="s">
        <v>102</v>
      </c>
    </row>
    <row r="43" spans="1:10" ht="135" x14ac:dyDescent="0.25">
      <c r="A43" s="4">
        <v>33</v>
      </c>
      <c r="B43" s="45" t="s">
        <v>47</v>
      </c>
      <c r="C43" s="6">
        <v>754</v>
      </c>
      <c r="D43" s="6">
        <v>75416</v>
      </c>
      <c r="E43" s="13">
        <v>2600000</v>
      </c>
      <c r="F43" s="13">
        <v>2152837.06</v>
      </c>
      <c r="G43" s="8" t="s">
        <v>196</v>
      </c>
      <c r="H43" s="13" t="s">
        <v>146</v>
      </c>
      <c r="I43" s="15">
        <f t="shared" si="1"/>
        <v>82.801425384615385</v>
      </c>
      <c r="J43" s="14" t="s">
        <v>48</v>
      </c>
    </row>
    <row r="44" spans="1:10" ht="158.44999999999999" customHeight="1" x14ac:dyDescent="0.25">
      <c r="A44" s="4">
        <v>34</v>
      </c>
      <c r="B44" s="23" t="s">
        <v>56</v>
      </c>
      <c r="C44" s="6">
        <v>754</v>
      </c>
      <c r="D44" s="6">
        <v>75495</v>
      </c>
      <c r="E44" s="7">
        <v>98500</v>
      </c>
      <c r="F44" s="7">
        <v>77000</v>
      </c>
      <c r="G44" s="44" t="s">
        <v>197</v>
      </c>
      <c r="H44" s="13" t="s">
        <v>147</v>
      </c>
      <c r="I44" s="48">
        <f t="shared" si="1"/>
        <v>78.172588832487307</v>
      </c>
      <c r="J44" s="47" t="s">
        <v>72</v>
      </c>
    </row>
    <row r="45" spans="1:10" ht="140.25" x14ac:dyDescent="0.25">
      <c r="A45" s="4">
        <v>35</v>
      </c>
      <c r="B45" s="23" t="s">
        <v>57</v>
      </c>
      <c r="C45" s="6">
        <v>754</v>
      </c>
      <c r="D45" s="6">
        <v>75495</v>
      </c>
      <c r="E45" s="7">
        <v>98500</v>
      </c>
      <c r="F45" s="7">
        <v>76000</v>
      </c>
      <c r="G45" s="44" t="s">
        <v>198</v>
      </c>
      <c r="H45" s="13" t="s">
        <v>148</v>
      </c>
      <c r="I45" s="48">
        <f t="shared" si="1"/>
        <v>77.157360406091371</v>
      </c>
      <c r="J45" s="47" t="s">
        <v>72</v>
      </c>
    </row>
    <row r="46" spans="1:10" ht="127.5" x14ac:dyDescent="0.25">
      <c r="A46" s="4">
        <v>36</v>
      </c>
      <c r="B46" s="23" t="s">
        <v>58</v>
      </c>
      <c r="C46" s="6">
        <v>754</v>
      </c>
      <c r="D46" s="6">
        <v>75495</v>
      </c>
      <c r="E46" s="7">
        <v>98500</v>
      </c>
      <c r="F46" s="7">
        <v>76000</v>
      </c>
      <c r="G46" s="44" t="s">
        <v>199</v>
      </c>
      <c r="H46" s="13" t="s">
        <v>148</v>
      </c>
      <c r="I46" s="48">
        <v>77.16</v>
      </c>
      <c r="J46" s="47" t="s">
        <v>72</v>
      </c>
    </row>
    <row r="47" spans="1:10" ht="147" customHeight="1" x14ac:dyDescent="0.25">
      <c r="A47" s="4">
        <v>37</v>
      </c>
      <c r="B47" s="23" t="s">
        <v>59</v>
      </c>
      <c r="C47" s="6">
        <v>754</v>
      </c>
      <c r="D47" s="6">
        <v>75495</v>
      </c>
      <c r="E47" s="7">
        <v>98500</v>
      </c>
      <c r="F47" s="7">
        <v>79000</v>
      </c>
      <c r="G47" s="44" t="s">
        <v>200</v>
      </c>
      <c r="H47" s="13" t="s">
        <v>149</v>
      </c>
      <c r="I47" s="48">
        <v>80.2</v>
      </c>
      <c r="J47" s="47" t="s">
        <v>72</v>
      </c>
    </row>
    <row r="48" spans="1:10" ht="101.25" x14ac:dyDescent="0.25">
      <c r="A48" s="4">
        <v>38</v>
      </c>
      <c r="B48" s="45" t="s">
        <v>49</v>
      </c>
      <c r="C48" s="6">
        <v>801</v>
      </c>
      <c r="D48" s="6">
        <v>80101</v>
      </c>
      <c r="E48" s="7">
        <v>580000</v>
      </c>
      <c r="F48" s="7">
        <v>578000</v>
      </c>
      <c r="G48" s="12" t="s">
        <v>201</v>
      </c>
      <c r="H48" s="13" t="s">
        <v>150</v>
      </c>
      <c r="I48" s="15">
        <f t="shared" ref="I48:I56" si="2">F48/E48*100</f>
        <v>99.655172413793096</v>
      </c>
      <c r="J48" s="14" t="s">
        <v>11</v>
      </c>
    </row>
    <row r="49" spans="1:10" ht="106.15" customHeight="1" x14ac:dyDescent="0.25">
      <c r="A49" s="4">
        <v>39</v>
      </c>
      <c r="B49" s="21" t="s">
        <v>202</v>
      </c>
      <c r="C49" s="6">
        <v>801</v>
      </c>
      <c r="D49" s="6">
        <v>80101</v>
      </c>
      <c r="E49" s="7">
        <v>100000</v>
      </c>
      <c r="F49" s="7">
        <v>100000</v>
      </c>
      <c r="G49" s="12" t="s">
        <v>203</v>
      </c>
      <c r="H49" s="13" t="s">
        <v>151</v>
      </c>
      <c r="I49" s="15">
        <f t="shared" si="2"/>
        <v>100</v>
      </c>
      <c r="J49" s="14" t="s">
        <v>100</v>
      </c>
    </row>
    <row r="50" spans="1:10" ht="56.25" x14ac:dyDescent="0.25">
      <c r="A50" s="4">
        <v>40</v>
      </c>
      <c r="B50" s="45" t="s">
        <v>50</v>
      </c>
      <c r="C50" s="6">
        <v>801</v>
      </c>
      <c r="D50" s="6">
        <v>80104</v>
      </c>
      <c r="E50" s="7">
        <v>6747000</v>
      </c>
      <c r="F50" s="7">
        <v>6738597.7400000002</v>
      </c>
      <c r="G50" s="12" t="s">
        <v>204</v>
      </c>
      <c r="H50" s="13" t="s">
        <v>152</v>
      </c>
      <c r="I50" s="15">
        <f t="shared" si="2"/>
        <v>99.875466725952279</v>
      </c>
      <c r="J50" s="14" t="s">
        <v>11</v>
      </c>
    </row>
    <row r="51" spans="1:10" ht="175.9" customHeight="1" x14ac:dyDescent="0.25">
      <c r="A51" s="4">
        <v>41</v>
      </c>
      <c r="B51" s="22" t="s">
        <v>51</v>
      </c>
      <c r="C51" s="6">
        <v>801</v>
      </c>
      <c r="D51" s="6">
        <v>80104</v>
      </c>
      <c r="E51" s="7">
        <v>310000</v>
      </c>
      <c r="F51" s="7">
        <v>309669.92</v>
      </c>
      <c r="G51" s="12" t="s">
        <v>205</v>
      </c>
      <c r="H51" s="13" t="s">
        <v>153</v>
      </c>
      <c r="I51" s="15">
        <f t="shared" si="2"/>
        <v>99.893522580645154</v>
      </c>
      <c r="J51" s="14" t="s">
        <v>11</v>
      </c>
    </row>
    <row r="52" spans="1:10" ht="96" customHeight="1" x14ac:dyDescent="0.25">
      <c r="A52" s="4">
        <v>42</v>
      </c>
      <c r="B52" s="45" t="s">
        <v>52</v>
      </c>
      <c r="C52" s="6">
        <v>801</v>
      </c>
      <c r="D52" s="6">
        <v>80104</v>
      </c>
      <c r="E52" s="7">
        <v>320000</v>
      </c>
      <c r="F52" s="7">
        <v>309345</v>
      </c>
      <c r="G52" s="12" t="s">
        <v>206</v>
      </c>
      <c r="H52" s="13" t="s">
        <v>154</v>
      </c>
      <c r="I52" s="15">
        <f t="shared" si="2"/>
        <v>96.670312499999994</v>
      </c>
      <c r="J52" s="14" t="s">
        <v>38</v>
      </c>
    </row>
    <row r="53" spans="1:10" ht="126" customHeight="1" x14ac:dyDescent="0.25">
      <c r="A53" s="4">
        <v>43</v>
      </c>
      <c r="B53" s="45" t="s">
        <v>53</v>
      </c>
      <c r="C53" s="6">
        <v>801</v>
      </c>
      <c r="D53" s="6">
        <v>80104</v>
      </c>
      <c r="E53" s="7">
        <v>1410095.09</v>
      </c>
      <c r="F53" s="7">
        <v>1398031.5</v>
      </c>
      <c r="G53" s="12" t="s">
        <v>207</v>
      </c>
      <c r="H53" s="13" t="s">
        <v>155</v>
      </c>
      <c r="I53" s="15">
        <f t="shared" si="2"/>
        <v>99.144483936895341</v>
      </c>
      <c r="J53" s="14" t="s">
        <v>38</v>
      </c>
    </row>
    <row r="54" spans="1:10" ht="78.75" x14ac:dyDescent="0.25">
      <c r="A54" s="4">
        <v>44</v>
      </c>
      <c r="B54" s="45" t="s">
        <v>101</v>
      </c>
      <c r="C54" s="6">
        <v>801</v>
      </c>
      <c r="D54" s="6">
        <v>801104</v>
      </c>
      <c r="E54" s="7">
        <v>30000</v>
      </c>
      <c r="F54" s="7">
        <v>23370</v>
      </c>
      <c r="G54" s="12" t="s">
        <v>180</v>
      </c>
      <c r="H54" s="13" t="s">
        <v>156</v>
      </c>
      <c r="I54" s="15">
        <f t="shared" si="2"/>
        <v>77.900000000000006</v>
      </c>
      <c r="J54" s="14" t="s">
        <v>85</v>
      </c>
    </row>
    <row r="55" spans="1:10" ht="124.15" customHeight="1" x14ac:dyDescent="0.25">
      <c r="A55" s="4">
        <v>45</v>
      </c>
      <c r="B55" s="45" t="s">
        <v>54</v>
      </c>
      <c r="C55" s="6">
        <v>852</v>
      </c>
      <c r="D55" s="6">
        <v>85220</v>
      </c>
      <c r="E55" s="7">
        <v>50000</v>
      </c>
      <c r="F55" s="7">
        <v>0</v>
      </c>
      <c r="G55" s="17" t="s">
        <v>108</v>
      </c>
      <c r="H55" s="13" t="s">
        <v>130</v>
      </c>
      <c r="I55" s="15">
        <f t="shared" si="2"/>
        <v>0</v>
      </c>
      <c r="J55" s="47" t="s">
        <v>19</v>
      </c>
    </row>
    <row r="56" spans="1:10" ht="112.5" x14ac:dyDescent="0.25">
      <c r="A56" s="4">
        <v>46</v>
      </c>
      <c r="B56" s="45" t="s">
        <v>208</v>
      </c>
      <c r="C56" s="6">
        <v>855</v>
      </c>
      <c r="D56" s="6">
        <v>85516</v>
      </c>
      <c r="E56" s="7">
        <v>20000</v>
      </c>
      <c r="F56" s="7">
        <v>17775</v>
      </c>
      <c r="G56" s="46" t="s">
        <v>93</v>
      </c>
      <c r="H56" s="13" t="s">
        <v>157</v>
      </c>
      <c r="I56" s="15">
        <f t="shared" si="2"/>
        <v>88.875</v>
      </c>
      <c r="J56" s="47" t="s">
        <v>72</v>
      </c>
    </row>
    <row r="57" spans="1:10" ht="38.25" x14ac:dyDescent="0.25">
      <c r="A57" s="4">
        <v>47</v>
      </c>
      <c r="B57" s="23" t="s">
        <v>55</v>
      </c>
      <c r="C57" s="6">
        <v>900</v>
      </c>
      <c r="D57" s="6">
        <v>90015</v>
      </c>
      <c r="E57" s="7">
        <v>440397.7</v>
      </c>
      <c r="F57" s="7">
        <v>268324.03999999998</v>
      </c>
      <c r="G57" s="8" t="s">
        <v>95</v>
      </c>
      <c r="H57" s="13" t="s">
        <v>158</v>
      </c>
      <c r="I57" s="48">
        <v>60.93</v>
      </c>
      <c r="J57" s="47" t="s">
        <v>48</v>
      </c>
    </row>
    <row r="58" spans="1:10" ht="292.5" x14ac:dyDescent="0.25">
      <c r="A58" s="4">
        <v>48</v>
      </c>
      <c r="B58" s="23" t="s">
        <v>55</v>
      </c>
      <c r="C58" s="6">
        <v>900</v>
      </c>
      <c r="D58" s="6">
        <v>90015</v>
      </c>
      <c r="E58" s="7">
        <v>1259630.42</v>
      </c>
      <c r="F58" s="7">
        <v>1259630.42</v>
      </c>
      <c r="G58" s="8" t="s">
        <v>224</v>
      </c>
      <c r="H58" s="13" t="s">
        <v>159</v>
      </c>
      <c r="I58" s="48">
        <v>100</v>
      </c>
      <c r="J58" s="47" t="s">
        <v>72</v>
      </c>
    </row>
    <row r="59" spans="1:10" ht="66.599999999999994" customHeight="1" x14ac:dyDescent="0.25">
      <c r="A59" s="4">
        <v>49</v>
      </c>
      <c r="B59" s="5" t="s">
        <v>60</v>
      </c>
      <c r="C59" s="6">
        <v>900</v>
      </c>
      <c r="D59" s="6">
        <v>90019</v>
      </c>
      <c r="E59" s="7">
        <v>620000</v>
      </c>
      <c r="F59" s="7">
        <v>565991.21</v>
      </c>
      <c r="G59" s="8" t="s">
        <v>109</v>
      </c>
      <c r="H59" s="13" t="s">
        <v>160</v>
      </c>
      <c r="I59" s="48">
        <f t="shared" ref="I59:I75" si="3">F59/E59*100</f>
        <v>91.288904838709669</v>
      </c>
      <c r="J59" s="47" t="s">
        <v>61</v>
      </c>
    </row>
    <row r="60" spans="1:10" ht="56.25" x14ac:dyDescent="0.25">
      <c r="A60" s="4">
        <v>50</v>
      </c>
      <c r="B60" s="45" t="s">
        <v>62</v>
      </c>
      <c r="C60" s="6">
        <v>900</v>
      </c>
      <c r="D60" s="6">
        <v>90095</v>
      </c>
      <c r="E60" s="7">
        <v>101667</v>
      </c>
      <c r="F60" s="7">
        <v>0</v>
      </c>
      <c r="G60" s="12" t="s">
        <v>63</v>
      </c>
      <c r="H60" s="13" t="s">
        <v>130</v>
      </c>
      <c r="I60" s="48">
        <f t="shared" si="3"/>
        <v>0</v>
      </c>
      <c r="J60" s="47" t="s">
        <v>8</v>
      </c>
    </row>
    <row r="61" spans="1:10" ht="56.25" x14ac:dyDescent="0.25">
      <c r="A61" s="4">
        <v>51</v>
      </c>
      <c r="B61" s="45" t="s">
        <v>64</v>
      </c>
      <c r="C61" s="6">
        <v>900</v>
      </c>
      <c r="D61" s="6">
        <v>90095</v>
      </c>
      <c r="E61" s="7">
        <v>121867</v>
      </c>
      <c r="F61" s="7">
        <v>6000</v>
      </c>
      <c r="G61" s="12" t="s">
        <v>213</v>
      </c>
      <c r="H61" s="13" t="s">
        <v>161</v>
      </c>
      <c r="I61" s="48">
        <f t="shared" si="3"/>
        <v>4.9234001001091352</v>
      </c>
      <c r="J61" s="47" t="s">
        <v>100</v>
      </c>
    </row>
    <row r="62" spans="1:10" ht="89.25" x14ac:dyDescent="0.25">
      <c r="A62" s="4">
        <v>52</v>
      </c>
      <c r="B62" s="45" t="s">
        <v>65</v>
      </c>
      <c r="C62" s="6">
        <v>900</v>
      </c>
      <c r="D62" s="6">
        <v>90095</v>
      </c>
      <c r="E62" s="13">
        <v>8</v>
      </c>
      <c r="F62" s="13">
        <v>0</v>
      </c>
      <c r="G62" s="12" t="s">
        <v>91</v>
      </c>
      <c r="H62" s="13" t="s">
        <v>130</v>
      </c>
      <c r="I62" s="48">
        <f t="shared" si="3"/>
        <v>0</v>
      </c>
      <c r="J62" s="14" t="s">
        <v>100</v>
      </c>
    </row>
    <row r="63" spans="1:10" ht="51" x14ac:dyDescent="0.25">
      <c r="A63" s="4">
        <v>53</v>
      </c>
      <c r="B63" s="45" t="s">
        <v>66</v>
      </c>
      <c r="C63" s="6">
        <v>900</v>
      </c>
      <c r="D63" s="6">
        <v>90095</v>
      </c>
      <c r="E63" s="13">
        <v>79820</v>
      </c>
      <c r="F63" s="13">
        <v>6000</v>
      </c>
      <c r="G63" s="12" t="s">
        <v>115</v>
      </c>
      <c r="H63" s="13" t="s">
        <v>161</v>
      </c>
      <c r="I63" s="48">
        <f t="shared" si="3"/>
        <v>7.5169130543723375</v>
      </c>
      <c r="J63" s="14" t="s">
        <v>100</v>
      </c>
    </row>
    <row r="64" spans="1:10" ht="90" x14ac:dyDescent="0.25">
      <c r="A64" s="4">
        <v>54</v>
      </c>
      <c r="B64" s="45" t="s">
        <v>67</v>
      </c>
      <c r="C64" s="6">
        <v>900</v>
      </c>
      <c r="D64" s="6">
        <v>90095</v>
      </c>
      <c r="E64" s="13">
        <v>337272</v>
      </c>
      <c r="F64" s="13">
        <v>238361.7</v>
      </c>
      <c r="G64" s="12" t="s">
        <v>214</v>
      </c>
      <c r="H64" s="13" t="s">
        <v>162</v>
      </c>
      <c r="I64" s="48">
        <f t="shared" si="3"/>
        <v>70.673432718992387</v>
      </c>
      <c r="J64" s="14" t="s">
        <v>38</v>
      </c>
    </row>
    <row r="65" spans="1:10" ht="130.9" customHeight="1" x14ac:dyDescent="0.25">
      <c r="A65" s="4">
        <v>55</v>
      </c>
      <c r="B65" s="45" t="s">
        <v>68</v>
      </c>
      <c r="C65" s="6">
        <v>900</v>
      </c>
      <c r="D65" s="6">
        <v>90095</v>
      </c>
      <c r="E65" s="13">
        <v>40661</v>
      </c>
      <c r="F65" s="13">
        <v>35891.4</v>
      </c>
      <c r="G65" s="12" t="s">
        <v>215</v>
      </c>
      <c r="H65" s="13" t="s">
        <v>163</v>
      </c>
      <c r="I65" s="48">
        <f t="shared" si="3"/>
        <v>88.269840879466813</v>
      </c>
      <c r="J65" s="14" t="s">
        <v>100</v>
      </c>
    </row>
    <row r="66" spans="1:10" ht="125.45" customHeight="1" x14ac:dyDescent="0.25">
      <c r="A66" s="4">
        <v>56</v>
      </c>
      <c r="B66" s="45" t="s">
        <v>69</v>
      </c>
      <c r="C66" s="6">
        <v>900</v>
      </c>
      <c r="D66" s="6">
        <v>90095</v>
      </c>
      <c r="E66" s="13">
        <v>50000</v>
      </c>
      <c r="F66" s="13">
        <v>35793</v>
      </c>
      <c r="G66" s="12" t="s">
        <v>216</v>
      </c>
      <c r="H66" s="13" t="s">
        <v>164</v>
      </c>
      <c r="I66" s="48">
        <f t="shared" si="3"/>
        <v>71.585999999999999</v>
      </c>
      <c r="J66" s="14" t="s">
        <v>27</v>
      </c>
    </row>
    <row r="67" spans="1:10" ht="45" x14ac:dyDescent="0.25">
      <c r="A67" s="4">
        <v>57</v>
      </c>
      <c r="B67" s="45" t="s">
        <v>70</v>
      </c>
      <c r="C67" s="6">
        <v>900</v>
      </c>
      <c r="D67" s="6">
        <v>90095</v>
      </c>
      <c r="E67" s="13">
        <v>50000</v>
      </c>
      <c r="F67" s="13">
        <v>6000</v>
      </c>
      <c r="G67" s="12" t="s">
        <v>94</v>
      </c>
      <c r="H67" s="13" t="s">
        <v>161</v>
      </c>
      <c r="I67" s="48">
        <f t="shared" si="3"/>
        <v>12</v>
      </c>
      <c r="J67" s="14" t="s">
        <v>102</v>
      </c>
    </row>
    <row r="68" spans="1:10" ht="90" x14ac:dyDescent="0.25">
      <c r="A68" s="4">
        <v>58</v>
      </c>
      <c r="B68" s="45" t="s">
        <v>71</v>
      </c>
      <c r="C68" s="6">
        <v>900</v>
      </c>
      <c r="D68" s="6">
        <v>90095</v>
      </c>
      <c r="E68" s="13">
        <v>150000</v>
      </c>
      <c r="F68" s="13">
        <v>117698.7</v>
      </c>
      <c r="G68" s="12" t="s">
        <v>217</v>
      </c>
      <c r="H68" s="13" t="s">
        <v>165</v>
      </c>
      <c r="I68" s="48">
        <f t="shared" si="3"/>
        <v>78.465800000000002</v>
      </c>
      <c r="J68" s="14" t="s">
        <v>72</v>
      </c>
    </row>
    <row r="69" spans="1:10" ht="89.25" x14ac:dyDescent="0.25">
      <c r="A69" s="4">
        <v>59</v>
      </c>
      <c r="B69" s="45" t="s">
        <v>73</v>
      </c>
      <c r="C69" s="6">
        <v>900</v>
      </c>
      <c r="D69" s="6">
        <v>90095</v>
      </c>
      <c r="E69" s="13">
        <v>42269</v>
      </c>
      <c r="F69" s="13">
        <v>8300</v>
      </c>
      <c r="G69" s="12" t="s">
        <v>103</v>
      </c>
      <c r="H69" s="13" t="s">
        <v>166</v>
      </c>
      <c r="I69" s="48">
        <f t="shared" si="3"/>
        <v>19.636139960727718</v>
      </c>
      <c r="J69" s="14" t="s">
        <v>100</v>
      </c>
    </row>
    <row r="70" spans="1:10" ht="63.75" x14ac:dyDescent="0.25">
      <c r="A70" s="4">
        <v>60</v>
      </c>
      <c r="B70" s="45" t="s">
        <v>74</v>
      </c>
      <c r="C70" s="6">
        <v>900</v>
      </c>
      <c r="D70" s="6">
        <v>90095</v>
      </c>
      <c r="E70" s="13">
        <v>102323</v>
      </c>
      <c r="F70" s="13">
        <v>48888</v>
      </c>
      <c r="G70" s="12" t="s">
        <v>86</v>
      </c>
      <c r="H70" s="13" t="s">
        <v>167</v>
      </c>
      <c r="I70" s="48">
        <f t="shared" si="3"/>
        <v>47.778114402431513</v>
      </c>
      <c r="J70" s="14" t="s">
        <v>38</v>
      </c>
    </row>
    <row r="71" spans="1:10" ht="89.25" x14ac:dyDescent="0.25">
      <c r="A71" s="4">
        <v>61</v>
      </c>
      <c r="B71" s="45" t="s">
        <v>219</v>
      </c>
      <c r="C71" s="6">
        <v>900</v>
      </c>
      <c r="D71" s="6">
        <v>90095</v>
      </c>
      <c r="E71" s="13">
        <v>440000</v>
      </c>
      <c r="F71" s="13">
        <v>380100.29</v>
      </c>
      <c r="G71" s="24" t="s">
        <v>218</v>
      </c>
      <c r="H71" s="13" t="s">
        <v>168</v>
      </c>
      <c r="I71" s="48">
        <f t="shared" si="3"/>
        <v>86.386429545454547</v>
      </c>
      <c r="J71" s="14" t="s">
        <v>38</v>
      </c>
    </row>
    <row r="72" spans="1:10" ht="67.5" x14ac:dyDescent="0.25">
      <c r="A72" s="4">
        <v>62</v>
      </c>
      <c r="B72" s="45" t="s">
        <v>75</v>
      </c>
      <c r="C72" s="6">
        <v>900</v>
      </c>
      <c r="D72" s="6">
        <v>90095</v>
      </c>
      <c r="E72" s="13">
        <v>30000</v>
      </c>
      <c r="F72" s="13">
        <v>350</v>
      </c>
      <c r="G72" s="12" t="s">
        <v>220</v>
      </c>
      <c r="H72" s="13" t="s">
        <v>169</v>
      </c>
      <c r="I72" s="48">
        <f t="shared" si="3"/>
        <v>1.1666666666666667</v>
      </c>
      <c r="J72" s="14" t="s">
        <v>72</v>
      </c>
    </row>
    <row r="73" spans="1:10" ht="103.15" customHeight="1" x14ac:dyDescent="0.25">
      <c r="A73" s="4">
        <v>63</v>
      </c>
      <c r="B73" s="45" t="s">
        <v>229</v>
      </c>
      <c r="C73" s="6">
        <v>900</v>
      </c>
      <c r="D73" s="6">
        <v>90095</v>
      </c>
      <c r="E73" s="13">
        <v>70000</v>
      </c>
      <c r="F73" s="13">
        <v>26330</v>
      </c>
      <c r="G73" s="12" t="s">
        <v>221</v>
      </c>
      <c r="H73" s="13" t="s">
        <v>170</v>
      </c>
      <c r="I73" s="48">
        <f t="shared" si="3"/>
        <v>37.614285714285714</v>
      </c>
      <c r="J73" s="14" t="s">
        <v>72</v>
      </c>
    </row>
    <row r="74" spans="1:10" ht="90" x14ac:dyDescent="0.25">
      <c r="A74" s="4">
        <v>64</v>
      </c>
      <c r="B74" s="45" t="s">
        <v>76</v>
      </c>
      <c r="C74" s="6">
        <v>921</v>
      </c>
      <c r="D74" s="6">
        <v>92195</v>
      </c>
      <c r="E74" s="7">
        <v>205000</v>
      </c>
      <c r="F74" s="7">
        <v>0</v>
      </c>
      <c r="G74" s="12" t="s">
        <v>110</v>
      </c>
      <c r="H74" s="13" t="s">
        <v>130</v>
      </c>
      <c r="I74" s="48">
        <f t="shared" si="3"/>
        <v>0</v>
      </c>
      <c r="J74" s="47" t="s">
        <v>100</v>
      </c>
    </row>
    <row r="75" spans="1:10" ht="165.75" x14ac:dyDescent="0.25">
      <c r="A75" s="4">
        <v>65</v>
      </c>
      <c r="B75" s="45" t="s">
        <v>77</v>
      </c>
      <c r="C75" s="6">
        <v>921</v>
      </c>
      <c r="D75" s="6">
        <v>92109</v>
      </c>
      <c r="E75" s="7">
        <v>320388.33</v>
      </c>
      <c r="F75" s="7">
        <v>259860.79</v>
      </c>
      <c r="G75" s="12" t="s">
        <v>92</v>
      </c>
      <c r="H75" s="13" t="s">
        <v>171</v>
      </c>
      <c r="I75" s="48">
        <f t="shared" si="3"/>
        <v>81.108069697794548</v>
      </c>
      <c r="J75" s="47" t="s">
        <v>11</v>
      </c>
    </row>
    <row r="76" spans="1:10" s="3" customFormat="1" ht="33" customHeight="1" x14ac:dyDescent="0.2">
      <c r="A76" s="27"/>
      <c r="B76" s="28" t="s">
        <v>78</v>
      </c>
      <c r="C76" s="32"/>
      <c r="D76" s="32"/>
      <c r="E76" s="30">
        <f>SUM(E11:E75)</f>
        <v>33305561.390000001</v>
      </c>
      <c r="F76" s="30">
        <f>SUM(F11:F75)</f>
        <v>28991932.759999998</v>
      </c>
      <c r="G76" s="38"/>
      <c r="H76" s="30" t="s">
        <v>181</v>
      </c>
      <c r="I76" s="31"/>
      <c r="J76" s="31"/>
    </row>
    <row r="77" spans="1:10" ht="24.6" customHeight="1" x14ac:dyDescent="0.25">
      <c r="A77" s="25" t="s">
        <v>79</v>
      </c>
      <c r="B77" s="63" t="s">
        <v>80</v>
      </c>
      <c r="C77" s="64"/>
      <c r="D77" s="64"/>
      <c r="E77" s="64"/>
      <c r="F77" s="64"/>
      <c r="G77" s="64"/>
      <c r="H77" s="64"/>
      <c r="I77" s="64"/>
    </row>
    <row r="78" spans="1:10" ht="52.15" customHeight="1" x14ac:dyDescent="0.25">
      <c r="A78" s="72">
        <v>1</v>
      </c>
      <c r="B78" s="74" t="s">
        <v>21</v>
      </c>
      <c r="C78" s="76">
        <v>600</v>
      </c>
      <c r="D78" s="76">
        <v>60016</v>
      </c>
      <c r="E78" s="13">
        <v>170000</v>
      </c>
      <c r="F78" s="7">
        <v>33456</v>
      </c>
      <c r="G78" s="78" t="s">
        <v>222</v>
      </c>
      <c r="H78" s="13" t="s">
        <v>172</v>
      </c>
      <c r="I78" s="68">
        <f>(F78+F79)/(E78+E79)*100</f>
        <v>19.68</v>
      </c>
      <c r="J78" s="52" t="s">
        <v>14</v>
      </c>
    </row>
    <row r="79" spans="1:10" ht="376.5" customHeight="1" x14ac:dyDescent="0.25">
      <c r="A79" s="73"/>
      <c r="B79" s="75"/>
      <c r="C79" s="77"/>
      <c r="D79" s="77"/>
      <c r="E79" s="13">
        <v>30000</v>
      </c>
      <c r="F79" s="7">
        <v>5904</v>
      </c>
      <c r="G79" s="79"/>
      <c r="H79" s="13" t="s">
        <v>173</v>
      </c>
      <c r="I79" s="69"/>
      <c r="J79" s="53"/>
    </row>
    <row r="80" spans="1:10" ht="61.5" customHeight="1" x14ac:dyDescent="0.25">
      <c r="A80" s="72">
        <v>2</v>
      </c>
      <c r="B80" s="74" t="s">
        <v>54</v>
      </c>
      <c r="C80" s="76">
        <v>852</v>
      </c>
      <c r="D80" s="76">
        <v>85220</v>
      </c>
      <c r="E80" s="7">
        <v>477683.58</v>
      </c>
      <c r="F80" s="7">
        <v>125400.94</v>
      </c>
      <c r="G80" s="70" t="s">
        <v>108</v>
      </c>
      <c r="H80" s="13" t="s">
        <v>174</v>
      </c>
      <c r="I80" s="68">
        <f>(F80+F81)/(E80+E81)*100</f>
        <v>26.251885175723832</v>
      </c>
      <c r="J80" s="52" t="s">
        <v>19</v>
      </c>
    </row>
    <row r="81" spans="1:10" ht="70.900000000000006" customHeight="1" x14ac:dyDescent="0.25">
      <c r="A81" s="73"/>
      <c r="B81" s="75"/>
      <c r="C81" s="77"/>
      <c r="D81" s="77"/>
      <c r="E81" s="7">
        <v>2706873.66</v>
      </c>
      <c r="F81" s="7">
        <v>710605.37</v>
      </c>
      <c r="G81" s="71"/>
      <c r="H81" s="13" t="s">
        <v>175</v>
      </c>
      <c r="I81" s="69"/>
      <c r="J81" s="53"/>
    </row>
    <row r="82" spans="1:10" ht="68.25" customHeight="1" x14ac:dyDescent="0.25">
      <c r="A82" s="72">
        <v>3</v>
      </c>
      <c r="B82" s="74" t="s">
        <v>81</v>
      </c>
      <c r="C82" s="76">
        <v>921</v>
      </c>
      <c r="D82" s="76">
        <v>92109</v>
      </c>
      <c r="E82" s="7">
        <v>56941.75</v>
      </c>
      <c r="F82" s="7">
        <v>56941.75</v>
      </c>
      <c r="G82" s="80" t="s">
        <v>111</v>
      </c>
      <c r="H82" s="13" t="s">
        <v>176</v>
      </c>
      <c r="I82" s="68">
        <f>(F82+F83)/(E82+E83)*100</f>
        <v>100</v>
      </c>
      <c r="J82" s="52" t="s">
        <v>11</v>
      </c>
    </row>
    <row r="83" spans="1:10" ht="124.15" customHeight="1" x14ac:dyDescent="0.25">
      <c r="A83" s="73"/>
      <c r="B83" s="75"/>
      <c r="C83" s="77"/>
      <c r="D83" s="77"/>
      <c r="E83" s="7">
        <v>322669.92</v>
      </c>
      <c r="F83" s="7">
        <v>322669.92</v>
      </c>
      <c r="G83" s="81"/>
      <c r="H83" s="13" t="s">
        <v>177</v>
      </c>
      <c r="I83" s="69"/>
      <c r="J83" s="53"/>
    </row>
    <row r="84" spans="1:10" s="42" customFormat="1" ht="25.5" x14ac:dyDescent="0.25">
      <c r="A84" s="27"/>
      <c r="B84" s="39" t="s">
        <v>78</v>
      </c>
      <c r="C84" s="29"/>
      <c r="D84" s="29"/>
      <c r="E84" s="40">
        <f>SUM(E78:E83)</f>
        <v>3764168.91</v>
      </c>
      <c r="F84" s="40">
        <f>SUM(F78:F83)</f>
        <v>1254977.98</v>
      </c>
      <c r="G84" s="41"/>
      <c r="H84" s="30" t="s">
        <v>223</v>
      </c>
      <c r="I84" s="31"/>
      <c r="J84" s="31"/>
    </row>
    <row r="85" spans="1:10" s="3" customFormat="1" ht="43.5" customHeight="1" x14ac:dyDescent="0.2">
      <c r="A85" s="34"/>
      <c r="B85" s="33" t="s">
        <v>105</v>
      </c>
      <c r="C85" s="34"/>
      <c r="D85" s="34"/>
      <c r="E85" s="35">
        <f>E76+E84</f>
        <v>37069730.299999997</v>
      </c>
      <c r="F85" s="35">
        <f>F76+F84</f>
        <v>30246910.739999998</v>
      </c>
      <c r="G85" s="36"/>
      <c r="H85" s="43" t="s">
        <v>182</v>
      </c>
      <c r="I85" s="37">
        <v>81.59</v>
      </c>
      <c r="J85" s="37"/>
    </row>
  </sheetData>
  <mergeCells count="39">
    <mergeCell ref="B80:B81"/>
    <mergeCell ref="C80:C81"/>
    <mergeCell ref="D80:D81"/>
    <mergeCell ref="A1:I1"/>
    <mergeCell ref="A2:A5"/>
    <mergeCell ref="B2:B5"/>
    <mergeCell ref="C2:C5"/>
    <mergeCell ref="D2:D5"/>
    <mergeCell ref="I2:I5"/>
    <mergeCell ref="J2:J5"/>
    <mergeCell ref="J78:J79"/>
    <mergeCell ref="E2:F2"/>
    <mergeCell ref="E3:E5"/>
    <mergeCell ref="F3:F5"/>
    <mergeCell ref="G2:H2"/>
    <mergeCell ref="G3:G5"/>
    <mergeCell ref="H3:H5"/>
    <mergeCell ref="B77:I77"/>
    <mergeCell ref="I78:I79"/>
    <mergeCell ref="B78:B79"/>
    <mergeCell ref="C78:C79"/>
    <mergeCell ref="D78:D79"/>
    <mergeCell ref="G78:G79"/>
    <mergeCell ref="J80:J81"/>
    <mergeCell ref="J82:J83"/>
    <mergeCell ref="A7:J7"/>
    <mergeCell ref="A8:J8"/>
    <mergeCell ref="A9:J9"/>
    <mergeCell ref="B10:J10"/>
    <mergeCell ref="G80:G81"/>
    <mergeCell ref="A78:A79"/>
    <mergeCell ref="I80:I81"/>
    <mergeCell ref="A82:A83"/>
    <mergeCell ref="B82:B83"/>
    <mergeCell ref="C82:C83"/>
    <mergeCell ref="D82:D83"/>
    <mergeCell ref="G82:G83"/>
    <mergeCell ref="I82:I83"/>
    <mergeCell ref="A80:A81"/>
  </mergeCells>
  <pageMargins left="0.23622047244094491" right="0.23622047244094491" top="0.51181102362204722" bottom="0.35433070866141736" header="0.31496062992125984" footer="0.31496062992125984"/>
  <pageSetup paperSize="9" scale="95" fitToHeight="0" orientation="landscape" horizontalDpi="300" verticalDpi="300" r:id="rId1"/>
  <rowBreaks count="2" manualBreakCount="2">
    <brk id="73" max="11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bkrolikowska</dc:creator>
  <cp:lastModifiedBy>WIP</cp:lastModifiedBy>
  <cp:lastPrinted>2024-02-15T10:06:41Z</cp:lastPrinted>
  <dcterms:created xsi:type="dcterms:W3CDTF">2024-01-03T10:10:26Z</dcterms:created>
  <dcterms:modified xsi:type="dcterms:W3CDTF">2024-05-14T11:12:09Z</dcterms:modified>
</cp:coreProperties>
</file>