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Zamówienia Publiczne\Zamówienia Publiczne na 2025 r\"/>
    </mc:Choice>
  </mc:AlternateContent>
  <bookViews>
    <workbookView xWindow="0" yWindow="0" windowWidth="28800" windowHeight="11430" firstSheet="4" activeTab="4"/>
  </bookViews>
  <sheets>
    <sheet name="Część 1 -mleko" sheetId="20" r:id="rId1"/>
    <sheet name="Część 2 -pieczywo" sheetId="11" r:id="rId2"/>
    <sheet name="Część 3 -jaja" sheetId="14" r:id="rId3"/>
    <sheet name="Część 9 słodycze" sheetId="7" state="hidden" r:id="rId4"/>
    <sheet name=" art. nabiał, tłuszcze"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5" l="1"/>
  <c r="H32" i="5"/>
  <c r="G31" i="5"/>
  <c r="G32" i="5"/>
  <c r="G30" i="5" l="1"/>
  <c r="H30" i="5"/>
  <c r="G29" i="5"/>
  <c r="H29" i="5"/>
  <c r="H6" i="5" l="1"/>
  <c r="H9" i="5"/>
  <c r="H11" i="5"/>
  <c r="H12" i="5"/>
  <c r="H13" i="5"/>
  <c r="H14" i="5"/>
  <c r="H15" i="5"/>
  <c r="H16" i="5"/>
  <c r="H17" i="5"/>
  <c r="H18" i="5"/>
  <c r="H19" i="5"/>
  <c r="H20" i="5"/>
  <c r="H21" i="5"/>
  <c r="H22" i="5"/>
  <c r="H24" i="5"/>
  <c r="H25" i="5"/>
  <c r="H26" i="5"/>
  <c r="H27" i="5"/>
  <c r="H28" i="5"/>
  <c r="H33" i="5"/>
  <c r="G6" i="5"/>
  <c r="G9" i="5"/>
  <c r="G11" i="5"/>
  <c r="G12" i="5"/>
  <c r="G13" i="5"/>
  <c r="G14" i="5"/>
  <c r="G15" i="5"/>
  <c r="G16" i="5"/>
  <c r="G17" i="5"/>
  <c r="G18" i="5"/>
  <c r="G19" i="5"/>
  <c r="G20" i="5"/>
  <c r="G21" i="5"/>
  <c r="G22" i="5"/>
  <c r="G24" i="5"/>
  <c r="G25" i="5"/>
  <c r="G26" i="5"/>
  <c r="G27" i="5"/>
  <c r="G28" i="5"/>
  <c r="G33" i="5"/>
  <c r="H5" i="5" l="1"/>
  <c r="G5" i="5"/>
  <c r="G34" i="5"/>
  <c r="I17" i="7" l="1"/>
  <c r="G17" i="7"/>
  <c r="C9" i="11"/>
  <c r="F18" i="11"/>
  <c r="H18" i="11" s="1"/>
  <c r="I18" i="11" s="1"/>
  <c r="F17" i="11" l="1"/>
  <c r="H17" i="11" s="1"/>
  <c r="I17" i="11" l="1"/>
  <c r="F5" i="14"/>
  <c r="F6" i="11" l="1"/>
  <c r="H6" i="11" s="1"/>
  <c r="I6" i="11" s="1"/>
  <c r="F7" i="11"/>
  <c r="F8" i="11"/>
  <c r="H8" i="11" s="1"/>
  <c r="I8" i="11" s="1"/>
  <c r="F9" i="11"/>
  <c r="F10" i="11"/>
  <c r="H10" i="11" s="1"/>
  <c r="F11" i="11"/>
  <c r="F12" i="11"/>
  <c r="H12" i="11" s="1"/>
  <c r="F13" i="11"/>
  <c r="H13" i="11" s="1"/>
  <c r="F14" i="11"/>
  <c r="H14" i="11" s="1"/>
  <c r="F15" i="11"/>
  <c r="H15" i="11" s="1"/>
  <c r="F5" i="11"/>
  <c r="H5" i="11" s="1"/>
  <c r="I5" i="11" s="1"/>
  <c r="F16" i="11"/>
  <c r="H5" i="14"/>
  <c r="I5" i="14" s="1"/>
  <c r="I7" i="14" s="1"/>
  <c r="F5" i="20"/>
  <c r="H5" i="20" s="1"/>
  <c r="I5" i="20" s="1"/>
  <c r="I7" i="20" s="1"/>
  <c r="H11" i="11" l="1"/>
  <c r="I11" i="11" s="1"/>
  <c r="I15" i="11"/>
  <c r="I14" i="11"/>
  <c r="I13" i="11"/>
  <c r="H16" i="11"/>
  <c r="I16" i="11" s="1"/>
  <c r="I12" i="11"/>
  <c r="I10" i="11"/>
  <c r="H9" i="11"/>
  <c r="I9" i="11" s="1"/>
  <c r="H7" i="11"/>
  <c r="I7" i="11" s="1"/>
  <c r="G15" i="7"/>
  <c r="G14" i="7"/>
  <c r="I14" i="7" s="1"/>
  <c r="J14" i="7" s="1"/>
  <c r="G13" i="7"/>
  <c r="G12" i="7"/>
  <c r="I12" i="7" s="1"/>
  <c r="G11" i="7"/>
  <c r="I11" i="7" s="1"/>
  <c r="J11" i="7" s="1"/>
  <c r="G10" i="7"/>
  <c r="I10" i="7" s="1"/>
  <c r="J10" i="7" s="1"/>
  <c r="G9" i="7"/>
  <c r="G8" i="7"/>
  <c r="G7" i="7"/>
  <c r="I7" i="7" s="1"/>
  <c r="G6" i="7"/>
  <c r="I6" i="7" s="1"/>
  <c r="J6" i="7" s="1"/>
  <c r="G5" i="7"/>
  <c r="I5" i="7" s="1"/>
  <c r="J5" i="7" s="1"/>
  <c r="I19" i="11" l="1"/>
  <c r="I21" i="11" s="1"/>
  <c r="F34" i="5"/>
  <c r="G16" i="7"/>
  <c r="I15" i="7"/>
  <c r="J15" i="7" s="1"/>
  <c r="J7" i="7"/>
  <c r="J12" i="7"/>
  <c r="I8" i="7"/>
  <c r="J8" i="7" s="1"/>
  <c r="I9" i="7"/>
  <c r="J9" i="7" s="1"/>
  <c r="I13" i="7"/>
  <c r="J13" i="7" s="1"/>
  <c r="H34" i="5" l="1"/>
  <c r="J16" i="7"/>
  <c r="I16" i="7" l="1"/>
  <c r="J17" i="7" l="1"/>
</calcChain>
</file>

<file path=xl/sharedStrings.xml><?xml version="1.0" encoding="utf-8"?>
<sst xmlns="http://schemas.openxmlformats.org/spreadsheetml/2006/main" count="220" uniqueCount="119">
  <si>
    <t>Lp.</t>
  </si>
  <si>
    <t>Asortyment</t>
  </si>
  <si>
    <t>przybliżone zapotrzebowanie roczne</t>
  </si>
  <si>
    <t>Wartość netto</t>
  </si>
  <si>
    <t xml:space="preserve">Stawka VAT </t>
  </si>
  <si>
    <t>Wartość VAT</t>
  </si>
  <si>
    <t>Wartość brutto</t>
  </si>
  <si>
    <t>FORMULARZ CENOWY</t>
  </si>
  <si>
    <t>dla Centrum Pomocy Dziecku i Poradnictwa Rodzinnego w Grudziądzu, ul. Mikołaja z Ryńska 8</t>
  </si>
  <si>
    <t>Razem</t>
  </si>
  <si>
    <t>………………..............................................</t>
  </si>
  <si>
    <t>(podpis Wykonawcy lub upoważnionego przedstawiciela)</t>
  </si>
  <si>
    <t>Zamawiający wymaga, na opakowaniu każdego z w/w produktów n/w informacji:</t>
  </si>
  <si>
    <t>-nazwa produktu</t>
  </si>
  <si>
    <t xml:space="preserve">-termin przydatności do spożycia </t>
  </si>
  <si>
    <t>-wykaz składników, alergenów</t>
  </si>
  <si>
    <t>-klasę jakości</t>
  </si>
  <si>
    <t>-nazwę dostawcy- producent, adres</t>
  </si>
  <si>
    <t>-warunki przechowywania</t>
  </si>
  <si>
    <t>-oznaczenie partii produkcyjnej oraz pozostałe informację zgodnie z aktualnie obowiązującym prawem</t>
  </si>
  <si>
    <t>kg</t>
  </si>
  <si>
    <t>Ogółem</t>
  </si>
  <si>
    <t>50g</t>
  </si>
  <si>
    <t>szt.</t>
  </si>
  <si>
    <t>Dostawa pod zamówienie raz w tygodniu</t>
  </si>
  <si>
    <t>razem</t>
  </si>
  <si>
    <t>90g</t>
  </si>
  <si>
    <t>3kg</t>
  </si>
  <si>
    <t xml:space="preserve">250g </t>
  </si>
  <si>
    <t xml:space="preserve">Flipsy kukurydziane  </t>
  </si>
  <si>
    <t>Paluszki słone</t>
  </si>
  <si>
    <t>Ptasie mleczko</t>
  </si>
  <si>
    <t>Ciastka karpatka lub równoważny</t>
  </si>
  <si>
    <t>l</t>
  </si>
  <si>
    <t>Ciastka kruche bez polewy w kartonie na kilogramy</t>
  </si>
  <si>
    <t>Gramatura opakowań (dopuszczalne odchylenia  10-20%)</t>
  </si>
  <si>
    <t>na dostawy słodyczy</t>
  </si>
  <si>
    <t>250-300 g</t>
  </si>
  <si>
    <t>Cukierki typu Mieszanka wiosenna SOLIDARNOŚĆ lub równoważny</t>
  </si>
  <si>
    <t>Biszkopty okrągłe w paczce</t>
  </si>
  <si>
    <t>0,5kg</t>
  </si>
  <si>
    <t>70-100g</t>
  </si>
  <si>
    <t>300-350g</t>
  </si>
  <si>
    <t>2-3kg</t>
  </si>
  <si>
    <t>na dostawy jaj kurzych</t>
  </si>
  <si>
    <t>Przy każdej fakturze należy dostarczyć numer identyfikacyjny/ zaświadczenie lekarsko-weterynaryjne/dla jaj konsumenckich</t>
  </si>
  <si>
    <t>Opakowanie musi zawierać następujące dane:</t>
  </si>
  <si>
    <t>- nazwę i adres/kod/producenta/przedsiębiorstwa pakującego jajka</t>
  </si>
  <si>
    <t>- metodę chowu kur</t>
  </si>
  <si>
    <t>- liczbę zapakowanych jajek</t>
  </si>
  <si>
    <t>- klasę wagową</t>
  </si>
  <si>
    <t>-datę pakowania/przydatności do spożycia</t>
  </si>
  <si>
    <t>-zalecenie właściwego przechowywania jajek</t>
  </si>
  <si>
    <t>- każde jajko musi posiadać nadrukowany numer indentyfikacyjny/numer zakładu pakowania</t>
  </si>
  <si>
    <t>Jaja kurze roz. L, kl. 1</t>
  </si>
  <si>
    <t>Chleb razowy 500g</t>
  </si>
  <si>
    <t>Bułka razowa 65g</t>
  </si>
  <si>
    <t>Bułka wrocławska mała 50g</t>
  </si>
  <si>
    <t>Chleb pszenno - żytni 500g</t>
  </si>
  <si>
    <t>Drożdżówka z nadzieniem 110 g</t>
  </si>
  <si>
    <t>Muszelka z marmoladą 30g</t>
  </si>
  <si>
    <t>Ciastko gniazdko 30g</t>
  </si>
  <si>
    <t>Rogal słodki z nadzieniem 200g</t>
  </si>
  <si>
    <t>Chleb IG 500g</t>
  </si>
  <si>
    <t xml:space="preserve">Chleb pszenny  280 - 400g </t>
  </si>
  <si>
    <t>Półbagietka pszenna 100-120g</t>
  </si>
  <si>
    <t>(podpis wykonawcy lub upoważnionego przedstawiciela)</t>
  </si>
  <si>
    <t xml:space="preserve">Wafle ryżowe </t>
  </si>
  <si>
    <t xml:space="preserve">Krakersy mini </t>
  </si>
  <si>
    <t>Czekolada z nadzieniem Milka</t>
  </si>
  <si>
    <t>Ciastka Czekoladynka Ciach-Pol lub równoważna</t>
  </si>
  <si>
    <t>na dostawy mleka</t>
  </si>
  <si>
    <t xml:space="preserve">Mleko spożywcze 2 % tł. </t>
  </si>
  <si>
    <t xml:space="preserve"> 2,50 - 3 kg</t>
  </si>
  <si>
    <t>na dostawy pieczywa</t>
  </si>
  <si>
    <t xml:space="preserve">Cena netto za jednostkę miary określoną w kolumnie D </t>
  </si>
  <si>
    <t>Bułka orkiszowa 60g</t>
  </si>
  <si>
    <t>Pączek z marmoladą 85g</t>
  </si>
  <si>
    <t>Ciasto półfrancuskie z nadzieniem 100g</t>
  </si>
  <si>
    <t>Dostawa trzy razy w tygodniu w godz. 6.00-13.00</t>
  </si>
  <si>
    <t>Dostawa codziennie w dni robocze w godz. 5.00-6.00</t>
  </si>
  <si>
    <t>dostawa raz w tygodniu</t>
  </si>
  <si>
    <t>FORMULARZ OFERTY CENOWEJ</t>
  </si>
  <si>
    <t>ilość, jednostka miary</t>
  </si>
  <si>
    <t>Cena jednostkowa netto</t>
  </si>
  <si>
    <t>Cena jednostkowa brutto</t>
  </si>
  <si>
    <t>szt</t>
  </si>
  <si>
    <r>
      <t xml:space="preserve">Truskawka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450 g</t>
    </r>
  </si>
  <si>
    <r>
      <t xml:space="preserve">Truskawka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</si>
  <si>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t xml:space="preserve"> na dostawę ryb i mrożonek</t>
  </si>
  <si>
    <r>
      <t xml:space="preserve">Mieszanka kompotowa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</si>
  <si>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Mieszanka owoców leśnych-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</si>
  <si>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Malina-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</si>
  <si>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Mieszanka kompotowa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450g</t>
    </r>
  </si>
  <si>
    <r>
      <t>Jagoda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</si>
  <si>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rPr>
        <sz val="11"/>
        <color theme="1"/>
        <rFont val="Calibri"/>
        <family val="2"/>
        <charset val="238"/>
        <scheme val="minor"/>
      </rPr>
      <t>Brokuły</t>
    </r>
    <r>
      <rPr>
        <i/>
        <sz val="9"/>
        <color theme="1"/>
        <rFont val="Calibri"/>
        <family val="2"/>
        <charset val="238"/>
        <scheme val="minor"/>
      </rPr>
      <t xml:space="preserve"> -</t>
    </r>
    <r>
      <rPr>
        <i/>
        <sz val="9"/>
        <color theme="1"/>
        <rFont val="Times New Roman"/>
        <family val="1"/>
        <charset val="238"/>
      </rPr>
      <t>Różyczki zwarte wielkości od 40 do 60mm z bardzo krótko przyciętą łodyżką bez przyrastających zielonych listków, nieoblodzone bez trwałych zlepieńców wolne od oznak gnicia oraz uszkodzeń spowodowanych przez szkodniki lub choroby. Różyczki o barwie zielonej. Produkt pakowany w worki z tworzywa sztucznego dopuszczonego do kontaktu z żywnością. Masa produktu 2.5kg</t>
    </r>
  </si>
  <si>
    <r>
      <t xml:space="preserve">Brukselka - </t>
    </r>
    <r>
      <rPr>
        <i/>
        <sz val="9"/>
        <rFont val="Times New Roman"/>
        <family val="1"/>
        <charset val="238"/>
      </rPr>
      <t>Główka kulista przypominające zieloną kapustę wielkości około 31 do 41mm , produkt sypki, nie oblodzony, bez trwałych zlepieńców, bez oznak gnicia oraz uszkodzeń spowodowanych przez choroby lub szkodniki. Warzywa w stanie dojrzałości konsumpcyjnej, barwa intensywnie pomarańczowa. Produkt pakowany w worki z tworzywa sztucznego przeznaczonego do kontaktu z żywnością Masa produktu 2.5kg</t>
    </r>
  </si>
  <si>
    <r>
      <t xml:space="preserve">Kalafior - </t>
    </r>
    <r>
      <rPr>
        <i/>
        <sz val="9"/>
        <rFont val="Times New Roman"/>
        <family val="1"/>
        <charset val="238"/>
      </rPr>
      <t>Różyczki zwarte wielkości od 15 do 35mm z bardzo krótko przyciętą łodyżką bez przyrastających zielonych listków, nieoblodzone bez trwałych zlepieńców wolne od oznak gnicia oraz uszkodzeń spowodowanych przez szkodniki lub choroby. Różyczki o barwie białej do jasno kremowej. Produkt pakowany w worki z tworzywa sztucznego dopuszczonego do kontaktu z żywnością. Masa produktu 2.5kg</t>
    </r>
  </si>
  <si>
    <r>
      <t xml:space="preserve">Kalafior - </t>
    </r>
    <r>
      <rPr>
        <i/>
        <sz val="9"/>
        <rFont val="Times New Roman"/>
        <family val="1"/>
        <charset val="238"/>
      </rPr>
      <t>Różyczki zwarte wielkości od 15 do 35mm z bardzo krótko przyciętą łodyżką bez przyrastających zielonych listków, nieoblodzone bez trwałych zlepieńców wolne od oznak gnicia oraz uszkodzeń spowodowanych przez szkodniki lub choroby. Różyczki o barwie białej do jasno kremowej. Produkt pakowany w worki z tworzywa sztucznego dopuszczonego do kontaktu z żywnością. Masa produktu 450 g</t>
    </r>
  </si>
  <si>
    <r>
      <t>Szpinak</t>
    </r>
    <r>
      <rPr>
        <i/>
        <sz val="9"/>
        <rFont val="Times New Roman"/>
        <family val="1"/>
        <charset val="238"/>
      </rPr>
      <t xml:space="preserve"> - Liście rozdrobnione uformowane w bryłę bez przestrzeni powietrznych, barwa zielona, bez oznak gnicia oraz uszkodzeń spowodowanych chorobami lub szkodnikami. Warzywo w stanie dojrzałości konsumpcyjnej. Produkt pakowany w worki z tworzywa sztucznego przeznaczonego do kontaktu z żywnością Masa produktu 2.5kg</t>
    </r>
  </si>
  <si>
    <r>
      <t>Szpinak</t>
    </r>
    <r>
      <rPr>
        <i/>
        <sz val="9"/>
        <rFont val="Times New Roman"/>
        <family val="1"/>
        <charset val="238"/>
      </rPr>
      <t xml:space="preserve"> - Liście rozdrobnione uformowane w bryłę bez przestrzeni powietrznych, barwa zielona, bez oznak gnicia oraz uszkodzeń spowodowanych chorobami lub szkodnikami. Warzywo w stanie dojrzałości konsumpcyjnej. Produkt pakowany w worki z tworzywa sztucznego przeznaczonego do kontaktu z żywnością Masa produktu 450 g</t>
    </r>
  </si>
  <si>
    <r>
      <t xml:space="preserve">Włoszczyzna - </t>
    </r>
    <r>
      <rPr>
        <i/>
        <sz val="9"/>
        <rFont val="Times New Roman"/>
        <family val="1"/>
        <charset val="238"/>
      </rPr>
      <t>Mieszanka warzyw: marchwi, pietruszki, selera w równe paski oraz pora ciętego w krążki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2.5kg</t>
    </r>
  </si>
  <si>
    <r>
      <t xml:space="preserve">Włoszczyzna - </t>
    </r>
    <r>
      <rPr>
        <i/>
        <sz val="9"/>
        <rFont val="Times New Roman"/>
        <family val="1"/>
        <charset val="238"/>
      </rPr>
      <t>Mieszanka warzyw: marchwi, pietruszki, selera w równe paski oraz pora ciętego w krążki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450 g</t>
    </r>
  </si>
  <si>
    <r>
      <t xml:space="preserve">Mieszanka do zup -8 składnikowa - </t>
    </r>
    <r>
      <rPr>
        <i/>
        <sz val="9"/>
        <rFont val="Times New Roman"/>
        <family val="1"/>
        <charset val="238"/>
      </rPr>
      <t xml:space="preserve"> Mieszanka warzyw: różyczki kalafiora, marchwi, pietruszki, selera ciętego w równą kostką, nasion groszku, strączków fasoli szparagowej, piórkowanej cebuli oraz pora ciętego w plastry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2.5kg</t>
    </r>
  </si>
  <si>
    <r>
      <t xml:space="preserve">Marchewka z groszkiem -  </t>
    </r>
    <r>
      <rPr>
        <i/>
        <sz val="9"/>
        <rFont val="Times New Roman"/>
        <family val="1"/>
        <charset val="238"/>
      </rPr>
      <t>Mieszanka marchwi ciętej w równą kostkę z nasionami zielonego groszku , produkt sypki, nie oblodzony, bez trwałych zlepieńców, bez oznak gnicia oraz uszkodzeń spowodowanych przez choroby lub szkodniki. Warzywa w stanie dojrzałości konsumpcyjnej o barwie odpowiedniej do produktu. Produkt pakowany w worki z tworzywa sztucznego dopuszczonego do kontaktu z żywnością. Masa produktu 2.5kg.</t>
    </r>
  </si>
  <si>
    <r>
      <t xml:space="preserve">Marchewka z groszkiem -  </t>
    </r>
    <r>
      <rPr>
        <i/>
        <sz val="9"/>
        <rFont val="Times New Roman"/>
        <family val="1"/>
        <charset val="238"/>
      </rPr>
      <t>Mieszanka marchwi ciętej w równą kostkę z nasionami zielonego groszku , produkt sypki, nie oblodzony, bez trwałych zlepieńców, bez oznak gnicia oraz uszkodzeń spowodowanych przez choroby lub szkodniki. Warzywa w stanie dojrzałości konsumpcyjnej o barwie odpowiedniej do produktu. Produkt pakowany w worki z tworzywa sztucznego dopuszczonego do kontaktu z żywnością. Masa produktu 450 g.</t>
    </r>
  </si>
  <si>
    <r>
      <t xml:space="preserve">Groszek zielony- </t>
    </r>
    <r>
      <rPr>
        <i/>
        <sz val="9"/>
        <rFont val="Times New Roman"/>
        <family val="1"/>
        <charset val="238"/>
      </rPr>
      <t>Nasiona całe, sypkie, odszypułkowane, nie popękane, nie zdeformowane, nie podsuszone, nie oblodzone, bez trwałych zlepieńców. Barwa charakterystyczna dla całej partii, wolne od oznak gnicia, fermentacji oraz uszkodzeń spowodowanych przez szkodniki lub choroby.  Nasiona w stanie dojrzałości konsumpcyjnej. Produkt pakowany w worki z tworzywa sztucznego dopuszczonego do kontaktu z żywnością. Masa produktu 450 g</t>
    </r>
  </si>
  <si>
    <r>
      <t>Fasolka szparagowa zielona-</t>
    </r>
    <r>
      <rPr>
        <i/>
        <sz val="9"/>
        <rFont val="Times New Roman"/>
        <family val="1"/>
        <charset val="238"/>
      </rPr>
      <t xml:space="preserve"> Odcinki strąków z obciętymi końcami o długości około 20 do 40mm, jednolite odmianowo, produkt sypki, nie oblodzony, bez trwałych zlepieńców, bez oznak gnicia oraz uszkodzeń spowodowanych przez choroby lub szkodniki. Warzywa w stanie dojrzałości konsumpcyjnej, barwa intensywnie zielona. Produkt pakowany w worki z tworzywa sztucznego przeznaczonego do kontaktu z żywnością Masa produktu 2.5kg</t>
    </r>
  </si>
  <si>
    <r>
      <t xml:space="preserve">Mango- </t>
    </r>
    <r>
      <rPr>
        <i/>
        <sz val="9"/>
        <rFont val="Times New Roman"/>
        <family val="1"/>
        <charset val="238"/>
      </rPr>
      <t>Cięte w plastry o grubości około 1.5cm.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Masa produktu 2.5kg.</t>
    </r>
  </si>
  <si>
    <r>
      <t xml:space="preserve">Marchewka mini - </t>
    </r>
    <r>
      <rPr>
        <i/>
        <sz val="9"/>
        <rFont val="Times New Roman"/>
        <family val="1"/>
        <charset val="238"/>
      </rPr>
      <t>Warzywa cięte na równą długość , produkt sypki, nie oblodzony, bez trwałych zlepieńców, bez oznak gnicia oraz uszkodzeń spowodowanych przez choroby lub szkodniki. Warzywa w stanie dojrzałości konsumpcyjnej, barwa intensywnie pomarańczowa. Produkt pakowany w worki z tworzywa sztucznego przeznaczonego do kontaktu z żywnością Masa produktu 2.5kg</t>
    </r>
  </si>
  <si>
    <r>
      <t xml:space="preserve">Filet z miruny bez skóry - </t>
    </r>
    <r>
      <rPr>
        <i/>
        <sz val="9"/>
        <rFont val="Times New Roman"/>
        <family val="1"/>
        <charset val="238"/>
      </rPr>
      <t>Filet bez skóry o masie jednostkowej od 170-230g, mrożone metodą SHP pozbawione glazury, każda tafla ryby oddzielona folią ochronną. Barwa mięsa biała, pozbawiona ości. Intensywny zapach charakterystyczny dla ryby bez oznak psucia. Struktura zwarta.</t>
    </r>
  </si>
  <si>
    <r>
      <t xml:space="preserve">Kluski śląskie - </t>
    </r>
    <r>
      <rPr>
        <i/>
        <sz val="9"/>
        <rFont val="Times New Roman"/>
        <family val="1"/>
        <charset val="238"/>
      </rPr>
      <t>głęboko mrożone, w pierwszym gatunku, pakowane w torebki przeznaczone do przechowywania tego rodzaju artykułów, o wadze od 1 kg do 2,5 kg, z terminem przydatności do spożycia nie krótszym niż 3 miesiące od daty dostawy.</t>
    </r>
  </si>
  <si>
    <r>
      <t xml:space="preserve">Kluski śląskie z mięsem - </t>
    </r>
    <r>
      <rPr>
        <i/>
        <sz val="9"/>
        <rFont val="Times New Roman"/>
        <family val="1"/>
        <charset val="238"/>
      </rPr>
      <t>głęboko mrożone, w pierwszym gatunku, pakowane w torebki przeznaczone do przechowywania tego rodzaju artykułów, o wadze od 1 kg do 2,5 kg, z terminem przydatności do spożycia nie krótszym niż 3 miesiące od daty dostawy.</t>
    </r>
  </si>
  <si>
    <t>Uwagi</t>
  </si>
  <si>
    <t>w okresie od stycznia 2025 do grudnia 2025</t>
  </si>
  <si>
    <r>
      <t xml:space="preserve">Mieszanka do zup -7 składnikowa z kapusta-  </t>
    </r>
    <r>
      <rPr>
        <i/>
        <sz val="9"/>
        <rFont val="Times New Roman"/>
        <family val="1"/>
        <charset val="238"/>
      </rPr>
      <t>Mieszanka warzyw: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2.5kg</t>
    </r>
  </si>
  <si>
    <r>
      <t xml:space="preserve">Borówka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</si>
  <si>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Dynia kostka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</si>
  <si>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Papryka 3 kol. Mix-  </t>
    </r>
    <r>
      <rPr>
        <i/>
        <sz val="9"/>
        <rFont val="Times New Roman"/>
        <family val="1"/>
        <charset val="238"/>
      </rPr>
      <t>Warzywa cięte na równą długość , produkt sypki, nie oblodzony, bez trwałych zlepieńców, bez oznak gnicia oraz uszkodzeń spowodowanych przez choroby lub szkodniki. Warzywa w stanie dojrzałości konsumpcyjnej, barwa intensywnie pomarańczowa. Produkt pakowany w worki z tworzywa sztucznego przeznaczonego do kontaktu z żywnością Masa produktu 2.5kg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</si>
</sst>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_-;\-* #,##0.00_-;_-* &quot;-&quot;??_-;_-@_-"/>
    <numFmt numFmtId="165" formatCode="0.0000"/>
  </numFmts>
  <fonts count="23" x14ac:knownFonts="1">
    <font>
      <sz val="11"/>
      <color theme="1"/>
      <name val="Calibri"/>
      <family val="2"/>
      <charset val="238"/>
      <scheme val="minor"/>
    </font>
    <font>
      <sz val="9"/>
      <name val="Times New Roman"/>
      <family val="1"/>
      <charset val="1"/>
    </font>
    <font>
      <sz val="9"/>
      <name val="Times New Roman"/>
      <family val="1"/>
      <charset val="238"/>
    </font>
    <font>
      <sz val="10"/>
      <name val="Times New Roman"/>
      <family val="1"/>
      <charset val="238"/>
    </font>
    <font>
      <sz val="11"/>
      <color theme="1"/>
      <name val="Times New Roman"/>
      <family val="1"/>
      <charset val="238"/>
    </font>
    <font>
      <u/>
      <sz val="9"/>
      <name val="Times New Roman"/>
      <family val="1"/>
      <charset val="238"/>
    </font>
    <font>
      <sz val="11"/>
      <name val="Times New Roman"/>
      <family val="1"/>
      <charset val="238"/>
    </font>
    <font>
      <b/>
      <sz val="11"/>
      <name val="Times New Roman"/>
      <family val="1"/>
      <charset val="238"/>
    </font>
    <font>
      <b/>
      <sz val="11"/>
      <color theme="1"/>
      <name val="Times New Roman"/>
      <family val="1"/>
      <charset val="238"/>
    </font>
    <font>
      <sz val="9"/>
      <color theme="1"/>
      <name val="Calibri"/>
      <family val="2"/>
      <charset val="238"/>
      <scheme val="minor"/>
    </font>
    <font>
      <sz val="11"/>
      <color theme="1"/>
      <name val="Calibri"/>
      <family val="2"/>
      <charset val="238"/>
      <scheme val="minor"/>
    </font>
    <font>
      <sz val="10"/>
      <name val="Arial"/>
      <family val="2"/>
      <charset val="238"/>
    </font>
    <font>
      <sz val="11"/>
      <name val="Times New Roman"/>
      <family val="1"/>
      <charset val="1"/>
    </font>
    <font>
      <sz val="11"/>
      <name val="Arial"/>
      <family val="2"/>
      <charset val="238"/>
    </font>
    <font>
      <sz val="10"/>
      <color theme="1"/>
      <name val="Times New Roman"/>
      <family val="1"/>
      <charset val="238"/>
    </font>
    <font>
      <u/>
      <sz val="11"/>
      <name val="Times New Roman"/>
      <family val="1"/>
      <charset val="238"/>
    </font>
    <font>
      <i/>
      <sz val="9"/>
      <name val="Times New Roman"/>
      <family val="1"/>
      <charset val="238"/>
    </font>
    <font>
      <i/>
      <sz val="11"/>
      <color theme="1"/>
      <name val="Times New Roman"/>
      <family val="1"/>
      <charset val="238"/>
    </font>
    <font>
      <sz val="11"/>
      <color rgb="FFFF0000"/>
      <name val="Calibri"/>
      <family val="2"/>
      <charset val="238"/>
      <scheme val="minor"/>
    </font>
    <font>
      <sz val="11"/>
      <color rgb="FFFF0000"/>
      <name val="Times New Roman"/>
      <family val="1"/>
      <charset val="238"/>
    </font>
    <font>
      <sz val="9"/>
      <color rgb="FFFF0000"/>
      <name val="Times New Roman"/>
      <family val="1"/>
      <charset val="238"/>
    </font>
    <font>
      <i/>
      <sz val="9"/>
      <color theme="1"/>
      <name val="Calibri"/>
      <family val="2"/>
      <charset val="238"/>
      <scheme val="minor"/>
    </font>
    <font>
      <i/>
      <sz val="9"/>
      <color theme="1"/>
      <name val="Times New Roman"/>
      <family val="1"/>
      <charset val="238"/>
    </font>
  </fonts>
  <fills count="7">
    <fill>
      <patternFill patternType="none"/>
    </fill>
    <fill>
      <patternFill patternType="gray125"/>
    </fill>
    <fill>
      <patternFill patternType="solid">
        <fgColor indexed="26"/>
        <bgColor indexed="9"/>
      </patternFill>
    </fill>
    <fill>
      <patternFill patternType="solid">
        <fgColor indexed="43"/>
        <bgColor indexed="42"/>
      </patternFill>
    </fill>
    <fill>
      <patternFill patternType="solid">
        <fgColor theme="7" tint="0.79998168889431442"/>
        <bgColor indexed="64"/>
      </patternFill>
    </fill>
    <fill>
      <patternFill patternType="solid">
        <fgColor theme="7" tint="0.79998168889431442"/>
        <bgColor indexed="42"/>
      </patternFill>
    </fill>
    <fill>
      <patternFill patternType="solid">
        <fgColor theme="0"/>
        <bgColor indexed="64"/>
      </patternFill>
    </fill>
  </fills>
  <borders count="14">
    <border>
      <left/>
      <right/>
      <top/>
      <bottom/>
      <diagonal/>
    </border>
    <border>
      <left style="hair">
        <color indexed="8"/>
      </left>
      <right style="hair">
        <color indexed="8"/>
      </right>
      <top style="hair">
        <color indexed="8"/>
      </top>
      <bottom style="hair">
        <color indexed="8"/>
      </bottom>
      <diagonal/>
    </border>
    <border>
      <left style="hair">
        <color indexed="8"/>
      </left>
      <right/>
      <top/>
      <bottom style="hair">
        <color indexed="8"/>
      </bottom>
      <diagonal/>
    </border>
    <border>
      <left/>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1" fillId="0" borderId="0"/>
    <xf numFmtId="44" fontId="11" fillId="0" borderId="0" applyFill="0" applyBorder="0" applyAlignment="0" applyProtection="0"/>
    <xf numFmtId="44" fontId="11" fillId="0" borderId="0" applyFill="0" applyBorder="0" applyAlignment="0" applyProtection="0"/>
    <xf numFmtId="164" fontId="10" fillId="0" borderId="0" applyFont="0" applyFill="0" applyBorder="0" applyAlignment="0" applyProtection="0"/>
  </cellStyleXfs>
  <cellXfs count="121">
    <xf numFmtId="0" fontId="0" fillId="0" borderId="0" xfId="0"/>
    <xf numFmtId="0" fontId="4" fillId="0" borderId="0" xfId="0" applyFont="1"/>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wrapText="1"/>
    </xf>
    <xf numFmtId="0" fontId="9" fillId="0" borderId="0" xfId="0" applyFont="1"/>
    <xf numFmtId="4" fontId="1" fillId="0" borderId="0" xfId="0" applyNumberFormat="1" applyFont="1" applyAlignment="1">
      <alignment horizontal="right" vertical="top"/>
    </xf>
    <xf numFmtId="0" fontId="6" fillId="2" borderId="1" xfId="1" applyFont="1" applyFill="1" applyBorder="1" applyAlignment="1">
      <alignment horizontal="center" vertical="top" wrapText="1"/>
    </xf>
    <xf numFmtId="2" fontId="6" fillId="2" borderId="1" xfId="1" applyNumberFormat="1" applyFont="1" applyFill="1" applyBorder="1" applyAlignment="1">
      <alignment horizontal="center" vertical="top" wrapText="1"/>
    </xf>
    <xf numFmtId="0" fontId="6" fillId="0" borderId="1" xfId="1" applyFont="1" applyBorder="1" applyAlignment="1">
      <alignment horizontal="center" vertical="top"/>
    </xf>
    <xf numFmtId="0" fontId="6" fillId="0" borderId="1" xfId="1" applyFont="1" applyBorder="1" applyAlignment="1">
      <alignment horizontal="right" vertical="top"/>
    </xf>
    <xf numFmtId="4" fontId="6" fillId="0" borderId="1" xfId="1" applyNumberFormat="1" applyFont="1" applyBorder="1" applyAlignment="1">
      <alignment horizontal="right" vertical="top"/>
    </xf>
    <xf numFmtId="9" fontId="6" fillId="0" borderId="1" xfId="1" applyNumberFormat="1" applyFont="1" applyBorder="1" applyAlignment="1">
      <alignment horizontal="center" vertical="top"/>
    </xf>
    <xf numFmtId="0" fontId="6" fillId="0" borderId="0" xfId="1" applyFont="1" applyAlignment="1">
      <alignment horizontal="center" vertical="top"/>
    </xf>
    <xf numFmtId="2" fontId="6" fillId="0" borderId="1" xfId="1" applyNumberFormat="1" applyFont="1" applyBorder="1" applyAlignment="1">
      <alignment horizontal="right" vertical="top"/>
    </xf>
    <xf numFmtId="0" fontId="7" fillId="3" borderId="1" xfId="1" applyFont="1" applyFill="1" applyBorder="1" applyAlignment="1">
      <alignment horizontal="right" vertical="top"/>
    </xf>
    <xf numFmtId="0" fontId="7" fillId="3" borderId="1" xfId="1" applyFont="1" applyFill="1" applyBorder="1" applyAlignment="1">
      <alignment horizontal="center" vertical="top"/>
    </xf>
    <xf numFmtId="2" fontId="7" fillId="3" borderId="1" xfId="1" applyNumberFormat="1" applyFont="1" applyFill="1" applyBorder="1" applyAlignment="1">
      <alignment horizontal="right" vertical="top"/>
    </xf>
    <xf numFmtId="0" fontId="6" fillId="0" borderId="0" xfId="1" applyFont="1"/>
    <xf numFmtId="0" fontId="6" fillId="0" borderId="0" xfId="1" applyFont="1" applyAlignment="1">
      <alignment vertical="top"/>
    </xf>
    <xf numFmtId="0" fontId="6" fillId="0" borderId="0" xfId="1" applyFont="1" applyAlignment="1">
      <alignment horizontal="left" vertical="top"/>
    </xf>
    <xf numFmtId="0" fontId="13" fillId="0" borderId="0" xfId="1" applyFont="1"/>
    <xf numFmtId="0" fontId="10" fillId="0" borderId="0" xfId="0" applyFont="1"/>
    <xf numFmtId="0" fontId="4" fillId="0" borderId="1" xfId="1" applyFont="1" applyBorder="1" applyAlignment="1">
      <alignment horizontal="center" vertical="top"/>
    </xf>
    <xf numFmtId="0" fontId="4" fillId="0" borderId="1" xfId="1" applyFont="1" applyBorder="1" applyAlignment="1">
      <alignment horizontal="left" vertical="top"/>
    </xf>
    <xf numFmtId="4" fontId="4" fillId="0" borderId="1" xfId="1" applyNumberFormat="1" applyFont="1" applyBorder="1" applyAlignment="1">
      <alignment horizontal="right" vertical="top"/>
    </xf>
    <xf numFmtId="0" fontId="14" fillId="0" borderId="1" xfId="1" applyFont="1" applyBorder="1" applyAlignment="1">
      <alignment horizontal="left" vertical="top"/>
    </xf>
    <xf numFmtId="0" fontId="3" fillId="0" borderId="1" xfId="1" applyFont="1" applyBorder="1" applyAlignment="1">
      <alignment horizontal="left" vertical="top"/>
    </xf>
    <xf numFmtId="0" fontId="4" fillId="0" borderId="5" xfId="1" applyFont="1" applyBorder="1" applyAlignment="1">
      <alignment horizontal="center" vertical="top"/>
    </xf>
    <xf numFmtId="0" fontId="4" fillId="0" borderId="5" xfId="1" applyFont="1" applyBorder="1" applyAlignment="1">
      <alignment horizontal="left" vertical="top"/>
    </xf>
    <xf numFmtId="0" fontId="14" fillId="0" borderId="5" xfId="1" applyFont="1" applyBorder="1" applyAlignment="1">
      <alignment horizontal="left" vertical="top"/>
    </xf>
    <xf numFmtId="0" fontId="6" fillId="0" borderId="11" xfId="1" applyFont="1" applyBorder="1" applyAlignment="1">
      <alignment horizontal="center" vertical="top"/>
    </xf>
    <xf numFmtId="0" fontId="6" fillId="0" borderId="12" xfId="1" applyFont="1" applyBorder="1" applyAlignment="1">
      <alignment horizontal="center" vertical="top"/>
    </xf>
    <xf numFmtId="0" fontId="6" fillId="0" borderId="4" xfId="1" applyFont="1" applyBorder="1" applyAlignment="1">
      <alignment horizontal="center" vertical="top"/>
    </xf>
    <xf numFmtId="0" fontId="6" fillId="0" borderId="1" xfId="1" applyFont="1" applyBorder="1" applyAlignment="1">
      <alignment vertical="top"/>
    </xf>
    <xf numFmtId="0" fontId="6" fillId="3" borderId="11" xfId="1" applyFont="1" applyFill="1" applyBorder="1" applyAlignment="1">
      <alignment horizontal="center" vertical="top"/>
    </xf>
    <xf numFmtId="0" fontId="6" fillId="3" borderId="12" xfId="1" applyFont="1" applyFill="1" applyBorder="1" applyAlignment="1">
      <alignment horizontal="center" vertical="top"/>
    </xf>
    <xf numFmtId="0" fontId="6" fillId="3" borderId="4" xfId="1" applyFont="1" applyFill="1" applyBorder="1" applyAlignment="1">
      <alignment horizontal="center" vertical="top"/>
    </xf>
    <xf numFmtId="0" fontId="6" fillId="0" borderId="1" xfId="1" applyFont="1" applyBorder="1" applyAlignment="1">
      <alignment horizontal="left" vertical="top" wrapText="1"/>
    </xf>
    <xf numFmtId="0" fontId="6" fillId="0" borderId="5" xfId="1" applyFont="1" applyBorder="1" applyAlignment="1">
      <alignment horizontal="left" vertical="top"/>
    </xf>
    <xf numFmtId="0" fontId="6" fillId="2" borderId="6" xfId="0" applyFont="1" applyFill="1" applyBorder="1" applyAlignment="1">
      <alignment horizontal="center" vertical="top" wrapText="1"/>
    </xf>
    <xf numFmtId="2" fontId="6" fillId="2" borderId="6" xfId="0" applyNumberFormat="1" applyFont="1" applyFill="1" applyBorder="1" applyAlignment="1">
      <alignment horizontal="center" vertical="top" wrapText="1"/>
    </xf>
    <xf numFmtId="0" fontId="6" fillId="0" borderId="6" xfId="0" applyFont="1" applyBorder="1" applyAlignment="1">
      <alignment horizontal="center" vertical="top"/>
    </xf>
    <xf numFmtId="0" fontId="6" fillId="0" borderId="6" xfId="0" applyFont="1" applyBorder="1" applyAlignment="1">
      <alignment horizontal="center" vertical="center"/>
    </xf>
    <xf numFmtId="4" fontId="6" fillId="0" borderId="6" xfId="0" applyNumberFormat="1" applyFont="1" applyBorder="1" applyAlignment="1">
      <alignment horizontal="right" vertical="top"/>
    </xf>
    <xf numFmtId="9" fontId="6" fillId="0" borderId="6" xfId="0" applyNumberFormat="1" applyFont="1" applyBorder="1" applyAlignment="1">
      <alignment horizontal="center" vertical="top"/>
    </xf>
    <xf numFmtId="0" fontId="4" fillId="0" borderId="6" xfId="0" applyFont="1" applyBorder="1" applyAlignment="1">
      <alignment horizontal="center" vertical="center"/>
    </xf>
    <xf numFmtId="0" fontId="4" fillId="0" borderId="6" xfId="0" applyFont="1" applyBorder="1" applyAlignment="1">
      <alignment horizontal="center"/>
    </xf>
    <xf numFmtId="0" fontId="6" fillId="0" borderId="6" xfId="0" applyFont="1" applyBorder="1" applyAlignment="1">
      <alignment vertical="top"/>
    </xf>
    <xf numFmtId="2" fontId="7" fillId="3" borderId="6" xfId="0" applyNumberFormat="1" applyFont="1" applyFill="1" applyBorder="1" applyAlignment="1">
      <alignment vertical="top"/>
    </xf>
    <xf numFmtId="0" fontId="15"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top" wrapText="1"/>
    </xf>
    <xf numFmtId="0" fontId="6" fillId="0" borderId="0" xfId="0" applyFont="1" applyAlignment="1">
      <alignment horizontal="left" vertical="top" wrapText="1"/>
    </xf>
    <xf numFmtId="4" fontId="6" fillId="0" borderId="6" xfId="0" applyNumberFormat="1" applyFont="1" applyBorder="1" applyAlignment="1">
      <alignment horizontal="right" vertical="center"/>
    </xf>
    <xf numFmtId="165" fontId="7" fillId="3" borderId="6" xfId="0" applyNumberFormat="1" applyFont="1" applyFill="1" applyBorder="1" applyAlignment="1">
      <alignment vertical="top"/>
    </xf>
    <xf numFmtId="0" fontId="6" fillId="3" borderId="6" xfId="0" applyFont="1" applyFill="1" applyBorder="1" applyAlignment="1">
      <alignment horizontal="center" vertical="top"/>
    </xf>
    <xf numFmtId="0" fontId="17" fillId="0" borderId="0" xfId="0" applyFont="1"/>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5"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top"/>
    </xf>
    <xf numFmtId="2" fontId="2" fillId="0" borderId="0" xfId="0" applyNumberFormat="1" applyFont="1" applyAlignment="1">
      <alignment horizontal="right" vertical="top"/>
    </xf>
    <xf numFmtId="4" fontId="6" fillId="0" borderId="0" xfId="1" applyNumberFormat="1" applyFont="1" applyAlignment="1">
      <alignment vertical="top"/>
    </xf>
    <xf numFmtId="0" fontId="7" fillId="5" borderId="1" xfId="1" applyFont="1" applyFill="1" applyBorder="1" applyAlignment="1">
      <alignment horizontal="right" vertical="top"/>
    </xf>
    <xf numFmtId="0" fontId="7" fillId="5" borderId="1" xfId="1" applyFont="1" applyFill="1" applyBorder="1" applyAlignment="1">
      <alignment horizontal="center" vertical="top"/>
    </xf>
    <xf numFmtId="2" fontId="7" fillId="5" borderId="1" xfId="1" applyNumberFormat="1" applyFont="1" applyFill="1" applyBorder="1" applyAlignment="1">
      <alignment horizontal="right" vertical="top"/>
    </xf>
    <xf numFmtId="4" fontId="7" fillId="4" borderId="1" xfId="1" applyNumberFormat="1" applyFont="1" applyFill="1" applyBorder="1" applyAlignment="1">
      <alignment horizontal="right" vertical="top"/>
    </xf>
    <xf numFmtId="4" fontId="4" fillId="0" borderId="0" xfId="0" applyNumberFormat="1" applyFont="1"/>
    <xf numFmtId="4" fontId="6" fillId="0" borderId="6" xfId="0" applyNumberFormat="1" applyFont="1" applyBorder="1" applyAlignment="1">
      <alignment horizontal="left" vertical="center"/>
    </xf>
    <xf numFmtId="164" fontId="7" fillId="3" borderId="1" xfId="4" applyFont="1" applyFill="1" applyBorder="1" applyAlignment="1">
      <alignment horizontal="right" vertical="top"/>
    </xf>
    <xf numFmtId="164" fontId="7" fillId="3" borderId="6" xfId="4" applyFont="1" applyFill="1" applyBorder="1" applyAlignment="1">
      <alignment vertical="top"/>
    </xf>
    <xf numFmtId="0" fontId="18" fillId="0" borderId="0" xfId="0" applyFont="1"/>
    <xf numFmtId="0" fontId="3" fillId="0" borderId="5" xfId="1" applyFont="1" applyBorder="1" applyAlignment="1">
      <alignment horizontal="left" vertical="top"/>
    </xf>
    <xf numFmtId="0" fontId="19" fillId="0" borderId="0" xfId="1" applyFont="1"/>
    <xf numFmtId="0" fontId="4" fillId="0" borderId="0" xfId="1" applyFont="1" applyAlignment="1">
      <alignment horizontal="left" vertical="top"/>
    </xf>
    <xf numFmtId="0" fontId="14" fillId="0" borderId="0" xfId="1" applyFont="1" applyAlignment="1">
      <alignment horizontal="left" vertical="top"/>
    </xf>
    <xf numFmtId="0" fontId="4" fillId="0" borderId="1" xfId="0" applyFont="1" applyBorder="1"/>
    <xf numFmtId="0" fontId="14" fillId="0" borderId="1" xfId="0" applyFont="1" applyBorder="1" applyAlignment="1">
      <alignment horizontal="left"/>
    </xf>
    <xf numFmtId="0" fontId="19" fillId="0" borderId="0" xfId="0" applyFont="1" applyAlignment="1">
      <alignment horizontal="left" vertical="top" wrapText="1"/>
    </xf>
    <xf numFmtId="0" fontId="20" fillId="0" borderId="0" xfId="0" applyFont="1" applyAlignment="1">
      <alignment horizontal="left" vertical="top"/>
    </xf>
    <xf numFmtId="0" fontId="5" fillId="0" borderId="0" xfId="0" applyFont="1" applyAlignment="1">
      <alignment horizontal="left" vertical="top"/>
    </xf>
    <xf numFmtId="49" fontId="6" fillId="0" borderId="6" xfId="0" applyNumberFormat="1" applyFont="1" applyBorder="1" applyAlignment="1">
      <alignment horizontal="left" vertical="center"/>
    </xf>
    <xf numFmtId="0" fontId="6" fillId="6" borderId="6" xfId="0" applyFont="1" applyFill="1" applyBorder="1" applyAlignment="1">
      <alignment horizontal="left" vertical="top" wrapText="1"/>
    </xf>
    <xf numFmtId="0" fontId="6" fillId="6" borderId="6" xfId="0" applyFont="1" applyFill="1" applyBorder="1" applyAlignment="1">
      <alignment horizontal="left" vertical="center" wrapText="1"/>
    </xf>
    <xf numFmtId="0" fontId="21" fillId="0" borderId="13" xfId="0" applyFont="1" applyBorder="1" applyAlignment="1">
      <alignment vertical="center" wrapText="1"/>
    </xf>
    <xf numFmtId="0" fontId="4" fillId="0" borderId="6" xfId="0" applyFont="1" applyBorder="1"/>
    <xf numFmtId="0" fontId="17" fillId="0" borderId="6" xfId="0" applyFont="1" applyBorder="1"/>
    <xf numFmtId="0" fontId="8" fillId="0" borderId="6" xfId="0" applyFont="1" applyBorder="1"/>
    <xf numFmtId="0" fontId="4" fillId="0" borderId="6" xfId="0" applyFont="1" applyBorder="1" applyAlignment="1">
      <alignment horizontal="center" vertical="top"/>
    </xf>
    <xf numFmtId="0" fontId="6" fillId="0" borderId="0" xfId="1" applyFont="1" applyAlignment="1">
      <alignment horizontal="center" vertical="top"/>
    </xf>
    <xf numFmtId="0" fontId="7" fillId="0" borderId="0" xfId="1" applyFont="1" applyAlignment="1">
      <alignment horizontal="center"/>
    </xf>
    <xf numFmtId="0" fontId="7" fillId="0" borderId="10" xfId="1" applyFont="1" applyBorder="1" applyAlignment="1">
      <alignment horizontal="center" vertical="top" wrapText="1"/>
    </xf>
    <xf numFmtId="0" fontId="7" fillId="0" borderId="0" xfId="1" applyFont="1" applyAlignment="1">
      <alignment horizontal="center" vertical="top" wrapText="1"/>
    </xf>
    <xf numFmtId="0" fontId="7" fillId="0" borderId="2" xfId="1" applyFont="1" applyBorder="1" applyAlignment="1">
      <alignment horizontal="center" vertical="top" wrapText="1"/>
    </xf>
    <xf numFmtId="0" fontId="7" fillId="0" borderId="3" xfId="1" applyFont="1" applyBorder="1" applyAlignment="1">
      <alignment horizontal="center" vertical="top" wrapText="1"/>
    </xf>
    <xf numFmtId="0" fontId="6" fillId="2" borderId="1" xfId="1" applyFont="1" applyFill="1" applyBorder="1" applyAlignment="1">
      <alignment horizontal="center" vertical="top" wrapText="1"/>
    </xf>
    <xf numFmtId="0" fontId="6" fillId="0" borderId="1" xfId="1" applyFont="1" applyBorder="1" applyAlignment="1">
      <alignment horizontal="center" vertical="top"/>
    </xf>
    <xf numFmtId="0" fontId="6" fillId="5" borderId="1" xfId="1" applyFont="1" applyFill="1" applyBorder="1" applyAlignment="1">
      <alignment horizontal="center" vertical="top"/>
    </xf>
    <xf numFmtId="0" fontId="12" fillId="0" borderId="0" xfId="1" applyFont="1" applyAlignment="1">
      <alignment horizontal="center" vertical="top"/>
    </xf>
    <xf numFmtId="0" fontId="4" fillId="0" borderId="11" xfId="1" applyFont="1" applyBorder="1" applyAlignment="1">
      <alignment horizontal="right" vertical="top"/>
    </xf>
    <xf numFmtId="0" fontId="4" fillId="0" borderId="12" xfId="1" applyFont="1" applyBorder="1" applyAlignment="1">
      <alignment horizontal="right" vertical="top"/>
    </xf>
    <xf numFmtId="0" fontId="4" fillId="0" borderId="4" xfId="1" applyFont="1" applyBorder="1" applyAlignment="1">
      <alignment horizontal="right" vertical="top"/>
    </xf>
    <xf numFmtId="0" fontId="6" fillId="0" borderId="0" xfId="1" applyFont="1" applyAlignment="1">
      <alignment horizontal="left" vertical="top" wrapText="1"/>
    </xf>
    <xf numFmtId="0" fontId="7" fillId="0" borderId="11" xfId="1" applyFont="1" applyBorder="1" applyAlignment="1">
      <alignment horizontal="center" vertical="top" wrapText="1"/>
    </xf>
    <xf numFmtId="0" fontId="7" fillId="0" borderId="12" xfId="1" applyFont="1" applyBorder="1" applyAlignment="1">
      <alignment horizontal="center" vertical="top" wrapText="1"/>
    </xf>
    <xf numFmtId="0" fontId="12" fillId="0" borderId="0" xfId="1" applyFont="1" applyAlignment="1">
      <alignment horizontal="left" vertical="top" wrapText="1"/>
    </xf>
    <xf numFmtId="0" fontId="6" fillId="3" borderId="1" xfId="1" applyFont="1" applyFill="1" applyBorder="1" applyAlignment="1">
      <alignment horizontal="center" vertical="top"/>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top" wrapText="1"/>
    </xf>
    <xf numFmtId="0" fontId="6" fillId="2" borderId="6" xfId="0" applyFont="1" applyFill="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Dziesiętny" xfId="4" builtinId="3"/>
    <cellStyle name="Normalny" xfId="0" builtinId="0"/>
    <cellStyle name="Normalny 2" xfId="1"/>
    <cellStyle name="Walutowy 2" xfId="2"/>
    <cellStyle name="Walutowy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opLeftCell="B1" workbookViewId="0">
      <selection activeCell="D16" sqref="D16:F16"/>
    </sheetView>
  </sheetViews>
  <sheetFormatPr defaultRowHeight="15" x14ac:dyDescent="0.25"/>
  <cols>
    <col min="2" max="2" width="21.7109375" customWidth="1"/>
    <col min="5" max="5" width="19.5703125" customWidth="1"/>
  </cols>
  <sheetData>
    <row r="1" spans="1:11" x14ac:dyDescent="0.25">
      <c r="A1" s="93" t="s">
        <v>7</v>
      </c>
      <c r="B1" s="93"/>
      <c r="C1" s="93"/>
      <c r="D1" s="93"/>
      <c r="E1" s="93"/>
      <c r="F1" s="93"/>
      <c r="G1" s="93"/>
      <c r="H1" s="93"/>
      <c r="I1" s="93"/>
      <c r="J1" s="1"/>
      <c r="K1" s="1"/>
    </row>
    <row r="2" spans="1:11" x14ac:dyDescent="0.25">
      <c r="A2" s="94" t="s">
        <v>71</v>
      </c>
      <c r="B2" s="95"/>
      <c r="C2" s="95"/>
      <c r="D2" s="95"/>
      <c r="E2" s="95"/>
      <c r="F2" s="95"/>
      <c r="G2" s="95"/>
      <c r="H2" s="95"/>
      <c r="I2" s="95"/>
      <c r="J2" s="1"/>
      <c r="K2" s="1"/>
    </row>
    <row r="3" spans="1:11" x14ac:dyDescent="0.25">
      <c r="A3" s="96" t="s">
        <v>8</v>
      </c>
      <c r="B3" s="97"/>
      <c r="C3" s="97"/>
      <c r="D3" s="97"/>
      <c r="E3" s="97"/>
      <c r="F3" s="97"/>
      <c r="G3" s="97"/>
      <c r="H3" s="97"/>
      <c r="I3" s="97"/>
      <c r="J3" s="1"/>
      <c r="K3" s="1"/>
    </row>
    <row r="4" spans="1:11" ht="60" x14ac:dyDescent="0.25">
      <c r="A4" s="7" t="s">
        <v>0</v>
      </c>
      <c r="B4" s="7" t="s">
        <v>1</v>
      </c>
      <c r="C4" s="98" t="s">
        <v>2</v>
      </c>
      <c r="D4" s="98"/>
      <c r="E4" s="8" t="s">
        <v>75</v>
      </c>
      <c r="F4" s="7" t="s">
        <v>3</v>
      </c>
      <c r="G4" s="7" t="s">
        <v>4</v>
      </c>
      <c r="H4" s="8" t="s">
        <v>5</v>
      </c>
      <c r="I4" s="8" t="s">
        <v>6</v>
      </c>
      <c r="J4" s="1"/>
      <c r="K4" s="1"/>
    </row>
    <row r="5" spans="1:11" ht="28.9" customHeight="1" x14ac:dyDescent="0.25">
      <c r="A5" s="9">
        <v>1</v>
      </c>
      <c r="B5" s="9" t="s">
        <v>72</v>
      </c>
      <c r="C5" s="10">
        <v>2800</v>
      </c>
      <c r="D5" s="9" t="s">
        <v>33</v>
      </c>
      <c r="E5" s="11"/>
      <c r="F5" s="11">
        <f>C5*E5</f>
        <v>0</v>
      </c>
      <c r="G5" s="12">
        <v>0</v>
      </c>
      <c r="H5" s="11">
        <f>F5*G5</f>
        <v>0</v>
      </c>
      <c r="I5" s="11">
        <f>F5+H5</f>
        <v>0</v>
      </c>
      <c r="J5" s="1"/>
      <c r="K5" s="1"/>
    </row>
    <row r="6" spans="1:11" x14ac:dyDescent="0.25">
      <c r="A6" s="13"/>
      <c r="B6" s="99" t="s">
        <v>25</v>
      </c>
      <c r="C6" s="99"/>
      <c r="D6" s="99"/>
      <c r="E6" s="99"/>
      <c r="F6" s="10">
        <v>0</v>
      </c>
      <c r="G6" s="9"/>
      <c r="H6" s="14"/>
      <c r="I6" s="10"/>
      <c r="J6" s="1"/>
      <c r="K6" s="1"/>
    </row>
    <row r="7" spans="1:11" x14ac:dyDescent="0.25">
      <c r="A7" s="13"/>
      <c r="B7" s="100" t="s">
        <v>21</v>
      </c>
      <c r="C7" s="100"/>
      <c r="D7" s="100"/>
      <c r="E7" s="100"/>
      <c r="F7" s="66">
        <v>0</v>
      </c>
      <c r="G7" s="67"/>
      <c r="H7" s="68">
        <v>0</v>
      </c>
      <c r="I7" s="69">
        <f>I5</f>
        <v>0</v>
      </c>
      <c r="J7" s="1"/>
      <c r="K7" s="1"/>
    </row>
    <row r="8" spans="1:11" x14ac:dyDescent="0.25">
      <c r="A8" s="18"/>
      <c r="B8" s="18"/>
      <c r="C8" s="18"/>
      <c r="D8" s="18"/>
      <c r="E8" s="19"/>
      <c r="F8" s="19"/>
      <c r="G8" s="18"/>
      <c r="H8" s="19"/>
      <c r="I8" s="65"/>
      <c r="J8" s="1"/>
      <c r="K8" s="1"/>
    </row>
    <row r="9" spans="1:11" x14ac:dyDescent="0.25">
      <c r="A9" s="18"/>
      <c r="B9" s="18"/>
      <c r="C9" s="18"/>
      <c r="D9" s="18"/>
      <c r="E9" s="19"/>
      <c r="F9" s="19"/>
      <c r="G9" s="18"/>
      <c r="H9" s="19"/>
      <c r="I9" s="19"/>
      <c r="J9" s="1"/>
      <c r="K9" s="1"/>
    </row>
    <row r="10" spans="1:11" x14ac:dyDescent="0.25">
      <c r="A10" s="18"/>
      <c r="B10" s="18"/>
      <c r="C10" s="18"/>
      <c r="D10" s="18"/>
      <c r="E10" s="92" t="s">
        <v>10</v>
      </c>
      <c r="F10" s="92"/>
      <c r="G10" s="92"/>
      <c r="H10" s="92"/>
      <c r="I10" s="92"/>
      <c r="J10" s="1"/>
      <c r="K10" s="1"/>
    </row>
    <row r="11" spans="1:11" x14ac:dyDescent="0.25">
      <c r="A11" s="18"/>
      <c r="B11" s="18"/>
      <c r="C11" s="18"/>
      <c r="D11" s="18"/>
      <c r="E11" s="92" t="s">
        <v>66</v>
      </c>
      <c r="F11" s="92"/>
      <c r="G11" s="92"/>
      <c r="H11" s="92"/>
      <c r="I11" s="92"/>
      <c r="J11" s="1"/>
      <c r="K11" s="1"/>
    </row>
    <row r="12" spans="1:11" x14ac:dyDescent="0.25">
      <c r="A12" s="18"/>
      <c r="B12" s="18"/>
      <c r="C12" s="18"/>
      <c r="D12" s="18"/>
      <c r="E12" s="19"/>
      <c r="F12" s="19"/>
      <c r="G12" s="18"/>
      <c r="H12" s="19"/>
      <c r="I12" s="19"/>
      <c r="J12" s="1"/>
      <c r="K12" s="1"/>
    </row>
    <row r="13" spans="1:11" x14ac:dyDescent="0.25">
      <c r="A13" s="18"/>
      <c r="B13" s="18"/>
      <c r="C13" s="18"/>
      <c r="D13" s="18"/>
      <c r="E13" s="19"/>
      <c r="F13" s="19"/>
      <c r="G13" s="18"/>
      <c r="H13" s="19"/>
      <c r="I13" s="19"/>
      <c r="J13" s="1"/>
      <c r="K13" s="1"/>
    </row>
    <row r="14" spans="1:11" x14ac:dyDescent="0.25">
      <c r="B14" s="74" t="s">
        <v>79</v>
      </c>
    </row>
  </sheetData>
  <mergeCells count="8">
    <mergeCell ref="E10:I10"/>
    <mergeCell ref="E11:I11"/>
    <mergeCell ref="A1:I1"/>
    <mergeCell ref="A2:I2"/>
    <mergeCell ref="A3:I3"/>
    <mergeCell ref="C4:D4"/>
    <mergeCell ref="B6:E6"/>
    <mergeCell ref="B7:E7"/>
  </mergeCell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selection activeCell="D16" sqref="D16:F16"/>
    </sheetView>
  </sheetViews>
  <sheetFormatPr defaultRowHeight="15" x14ac:dyDescent="0.25"/>
  <cols>
    <col min="1" max="1" width="5.5703125" customWidth="1"/>
    <col min="2" max="2" width="33.5703125" customWidth="1"/>
    <col min="5" max="5" width="22.5703125" customWidth="1"/>
    <col min="9" max="9" width="10.42578125" bestFit="1" customWidth="1"/>
  </cols>
  <sheetData>
    <row r="1" spans="1:10" x14ac:dyDescent="0.25">
      <c r="A1" s="93" t="s">
        <v>7</v>
      </c>
      <c r="B1" s="93"/>
      <c r="C1" s="93"/>
      <c r="D1" s="93"/>
      <c r="E1" s="93"/>
      <c r="F1" s="93"/>
      <c r="G1" s="93"/>
      <c r="H1" s="93"/>
      <c r="I1" s="93"/>
    </row>
    <row r="2" spans="1:10" x14ac:dyDescent="0.25">
      <c r="A2" s="96" t="s">
        <v>74</v>
      </c>
      <c r="B2" s="97"/>
      <c r="C2" s="97"/>
      <c r="D2" s="97"/>
      <c r="E2" s="97"/>
      <c r="F2" s="97"/>
      <c r="G2" s="97"/>
      <c r="H2" s="97"/>
      <c r="I2" s="97"/>
    </row>
    <row r="3" spans="1:10" x14ac:dyDescent="0.25">
      <c r="A3" s="106" t="s">
        <v>8</v>
      </c>
      <c r="B3" s="107"/>
      <c r="C3" s="107"/>
      <c r="D3" s="107"/>
      <c r="E3" s="107"/>
      <c r="F3" s="107"/>
      <c r="G3" s="107"/>
      <c r="H3" s="107"/>
      <c r="I3" s="107"/>
    </row>
    <row r="4" spans="1:10" ht="45" x14ac:dyDescent="0.25">
      <c r="A4" s="7" t="s">
        <v>0</v>
      </c>
      <c r="B4" s="7" t="s">
        <v>1</v>
      </c>
      <c r="C4" s="98" t="s">
        <v>2</v>
      </c>
      <c r="D4" s="98"/>
      <c r="E4" s="8" t="s">
        <v>75</v>
      </c>
      <c r="F4" s="7" t="s">
        <v>3</v>
      </c>
      <c r="G4" s="7" t="s">
        <v>4</v>
      </c>
      <c r="H4" s="8" t="s">
        <v>5</v>
      </c>
      <c r="I4" s="8" t="s">
        <v>6</v>
      </c>
    </row>
    <row r="5" spans="1:10" x14ac:dyDescent="0.25">
      <c r="A5" s="23">
        <v>1</v>
      </c>
      <c r="B5" s="24" t="s">
        <v>76</v>
      </c>
      <c r="C5" s="26">
        <v>27</v>
      </c>
      <c r="D5" s="27" t="s">
        <v>20</v>
      </c>
      <c r="E5" s="11"/>
      <c r="F5" s="11">
        <f t="shared" ref="F5:F18" si="0">C5*E5</f>
        <v>0</v>
      </c>
      <c r="G5" s="12">
        <v>0</v>
      </c>
      <c r="H5" s="11">
        <f t="shared" ref="H5:H18" si="1">F5*G5</f>
        <v>0</v>
      </c>
      <c r="I5" s="11">
        <f t="shared" ref="I5:I18" si="2">F5+H5</f>
        <v>0</v>
      </c>
    </row>
    <row r="6" spans="1:10" x14ac:dyDescent="0.25">
      <c r="A6" s="23">
        <v>2</v>
      </c>
      <c r="B6" s="77" t="s">
        <v>56</v>
      </c>
      <c r="C6" s="78">
        <v>42</v>
      </c>
      <c r="D6" s="27" t="s">
        <v>20</v>
      </c>
      <c r="E6" s="11"/>
      <c r="F6" s="11">
        <f t="shared" si="0"/>
        <v>0</v>
      </c>
      <c r="G6" s="12">
        <v>0</v>
      </c>
      <c r="H6" s="11">
        <f t="shared" si="1"/>
        <v>0</v>
      </c>
      <c r="I6" s="11">
        <f t="shared" si="2"/>
        <v>0</v>
      </c>
    </row>
    <row r="7" spans="1:10" x14ac:dyDescent="0.25">
      <c r="A7" s="23">
        <v>3</v>
      </c>
      <c r="B7" s="79" t="s">
        <v>57</v>
      </c>
      <c r="C7" s="80">
        <v>50</v>
      </c>
      <c r="D7" s="27" t="s">
        <v>20</v>
      </c>
      <c r="E7" s="11"/>
      <c r="F7" s="11">
        <f t="shared" si="0"/>
        <v>0</v>
      </c>
      <c r="G7" s="12">
        <v>0</v>
      </c>
      <c r="H7" s="11">
        <f t="shared" si="1"/>
        <v>0</v>
      </c>
      <c r="I7" s="11">
        <f t="shared" si="2"/>
        <v>0</v>
      </c>
    </row>
    <row r="8" spans="1:10" x14ac:dyDescent="0.25">
      <c r="A8" s="23">
        <v>4</v>
      </c>
      <c r="B8" s="24" t="s">
        <v>63</v>
      </c>
      <c r="C8" s="26">
        <v>2</v>
      </c>
      <c r="D8" s="27" t="s">
        <v>20</v>
      </c>
      <c r="E8" s="11"/>
      <c r="F8" s="11">
        <f t="shared" si="0"/>
        <v>0</v>
      </c>
      <c r="G8" s="12">
        <v>0</v>
      </c>
      <c r="H8" s="11">
        <f t="shared" si="1"/>
        <v>0</v>
      </c>
      <c r="I8" s="11">
        <f t="shared" si="2"/>
        <v>0</v>
      </c>
    </row>
    <row r="9" spans="1:10" x14ac:dyDescent="0.25">
      <c r="A9" s="23">
        <v>5</v>
      </c>
      <c r="B9" s="24" t="s">
        <v>58</v>
      </c>
      <c r="C9" s="26">
        <f>150+1200</f>
        <v>1350</v>
      </c>
      <c r="D9" s="27" t="s">
        <v>20</v>
      </c>
      <c r="E9" s="11"/>
      <c r="F9" s="11">
        <f t="shared" si="0"/>
        <v>0</v>
      </c>
      <c r="G9" s="12">
        <v>0</v>
      </c>
      <c r="H9" s="11">
        <f t="shared" si="1"/>
        <v>0</v>
      </c>
      <c r="I9" s="11">
        <f t="shared" si="2"/>
        <v>0</v>
      </c>
    </row>
    <row r="10" spans="1:10" x14ac:dyDescent="0.25">
      <c r="A10" s="23">
        <v>6</v>
      </c>
      <c r="B10" s="24" t="s">
        <v>64</v>
      </c>
      <c r="C10" s="26">
        <v>10</v>
      </c>
      <c r="D10" s="27" t="s">
        <v>20</v>
      </c>
      <c r="E10" s="11"/>
      <c r="F10" s="11">
        <f t="shared" si="0"/>
        <v>0</v>
      </c>
      <c r="G10" s="12">
        <v>0</v>
      </c>
      <c r="H10" s="11">
        <f t="shared" si="1"/>
        <v>0</v>
      </c>
      <c r="I10" s="11">
        <f t="shared" si="2"/>
        <v>0</v>
      </c>
    </row>
    <row r="11" spans="1:10" x14ac:dyDescent="0.25">
      <c r="A11" s="23">
        <v>7</v>
      </c>
      <c r="B11" s="24" t="s">
        <v>55</v>
      </c>
      <c r="C11" s="26">
        <v>80</v>
      </c>
      <c r="D11" s="27" t="s">
        <v>20</v>
      </c>
      <c r="E11" s="11"/>
      <c r="F11" s="11">
        <f t="shared" si="0"/>
        <v>0</v>
      </c>
      <c r="G11" s="12">
        <v>0</v>
      </c>
      <c r="H11" s="11">
        <f t="shared" si="1"/>
        <v>0</v>
      </c>
      <c r="I11" s="11">
        <f t="shared" si="2"/>
        <v>0</v>
      </c>
      <c r="J11" s="58"/>
    </row>
    <row r="12" spans="1:10" x14ac:dyDescent="0.25">
      <c r="A12" s="23">
        <v>8</v>
      </c>
      <c r="B12" s="24" t="s">
        <v>61</v>
      </c>
      <c r="C12" s="26">
        <v>4</v>
      </c>
      <c r="D12" s="27" t="s">
        <v>20</v>
      </c>
      <c r="E12" s="11"/>
      <c r="F12" s="11">
        <f t="shared" si="0"/>
        <v>0</v>
      </c>
      <c r="G12" s="12">
        <v>0</v>
      </c>
      <c r="H12" s="11">
        <f t="shared" si="1"/>
        <v>0</v>
      </c>
      <c r="I12" s="11">
        <f t="shared" si="2"/>
        <v>0</v>
      </c>
      <c r="J12" s="58"/>
    </row>
    <row r="13" spans="1:10" x14ac:dyDescent="0.25">
      <c r="A13" s="23">
        <v>9</v>
      </c>
      <c r="B13" s="24" t="s">
        <v>78</v>
      </c>
      <c r="C13" s="26">
        <v>60</v>
      </c>
      <c r="D13" s="27" t="s">
        <v>20</v>
      </c>
      <c r="E13" s="11"/>
      <c r="F13" s="11">
        <f t="shared" si="0"/>
        <v>0</v>
      </c>
      <c r="G13" s="12">
        <v>0</v>
      </c>
      <c r="H13" s="11">
        <f t="shared" si="1"/>
        <v>0</v>
      </c>
      <c r="I13" s="11">
        <f t="shared" si="2"/>
        <v>0</v>
      </c>
      <c r="J13" s="58"/>
    </row>
    <row r="14" spans="1:10" x14ac:dyDescent="0.25">
      <c r="A14" s="23">
        <v>10</v>
      </c>
      <c r="B14" s="24" t="s">
        <v>59</v>
      </c>
      <c r="C14" s="26">
        <v>100</v>
      </c>
      <c r="D14" s="27" t="s">
        <v>20</v>
      </c>
      <c r="E14" s="11"/>
      <c r="F14" s="11">
        <f t="shared" si="0"/>
        <v>0</v>
      </c>
      <c r="G14" s="12">
        <v>0</v>
      </c>
      <c r="H14" s="11">
        <f t="shared" si="1"/>
        <v>0</v>
      </c>
      <c r="I14" s="11">
        <f t="shared" si="2"/>
        <v>0</v>
      </c>
      <c r="J14" s="58"/>
    </row>
    <row r="15" spans="1:10" x14ac:dyDescent="0.25">
      <c r="A15" s="23">
        <v>11</v>
      </c>
      <c r="B15" s="24" t="s">
        <v>60</v>
      </c>
      <c r="C15" s="26">
        <v>2</v>
      </c>
      <c r="D15" s="27" t="s">
        <v>20</v>
      </c>
      <c r="E15" s="11"/>
      <c r="F15" s="11">
        <f t="shared" si="0"/>
        <v>0</v>
      </c>
      <c r="G15" s="12">
        <v>0</v>
      </c>
      <c r="H15" s="11">
        <f t="shared" si="1"/>
        <v>0</v>
      </c>
      <c r="I15" s="11">
        <f t="shared" si="2"/>
        <v>0</v>
      </c>
      <c r="J15" s="58"/>
    </row>
    <row r="16" spans="1:10" x14ac:dyDescent="0.25">
      <c r="A16" s="23">
        <v>12</v>
      </c>
      <c r="B16" s="24" t="s">
        <v>77</v>
      </c>
      <c r="C16" s="26">
        <v>20</v>
      </c>
      <c r="D16" s="27" t="s">
        <v>20</v>
      </c>
      <c r="E16" s="25"/>
      <c r="F16" s="11">
        <f t="shared" si="0"/>
        <v>0</v>
      </c>
      <c r="G16" s="12">
        <v>0</v>
      </c>
      <c r="H16" s="11">
        <f t="shared" si="1"/>
        <v>0</v>
      </c>
      <c r="I16" s="11">
        <f t="shared" si="2"/>
        <v>0</v>
      </c>
    </row>
    <row r="17" spans="1:10" x14ac:dyDescent="0.25">
      <c r="A17" s="23">
        <v>13</v>
      </c>
      <c r="B17" s="39" t="s">
        <v>65</v>
      </c>
      <c r="C17" s="30">
        <v>5</v>
      </c>
      <c r="D17" s="27" t="s">
        <v>20</v>
      </c>
      <c r="E17" s="1"/>
      <c r="F17" s="11">
        <f t="shared" si="0"/>
        <v>0</v>
      </c>
      <c r="G17" s="12">
        <v>0</v>
      </c>
      <c r="H17" s="11">
        <f t="shared" si="1"/>
        <v>0</v>
      </c>
      <c r="I17" s="11">
        <f t="shared" si="2"/>
        <v>0</v>
      </c>
      <c r="J17" s="58"/>
    </row>
    <row r="18" spans="1:10" x14ac:dyDescent="0.25">
      <c r="A18" s="28">
        <v>14</v>
      </c>
      <c r="B18" s="29" t="s">
        <v>62</v>
      </c>
      <c r="C18" s="30">
        <v>40</v>
      </c>
      <c r="D18" s="75" t="s">
        <v>20</v>
      </c>
      <c r="F18" s="11">
        <f t="shared" si="0"/>
        <v>0</v>
      </c>
      <c r="G18" s="12">
        <v>0</v>
      </c>
      <c r="H18" s="11">
        <f t="shared" si="1"/>
        <v>0</v>
      </c>
      <c r="I18" s="11">
        <f t="shared" si="2"/>
        <v>0</v>
      </c>
    </row>
    <row r="19" spans="1:10" x14ac:dyDescent="0.25">
      <c r="A19" s="23"/>
      <c r="B19" s="24"/>
      <c r="C19" s="102" t="s">
        <v>9</v>
      </c>
      <c r="D19" s="103"/>
      <c r="E19" s="104"/>
      <c r="F19" s="11">
        <v>0</v>
      </c>
      <c r="G19" s="12"/>
      <c r="H19" s="11">
        <v>0</v>
      </c>
      <c r="I19" s="70">
        <f>SUM(I5:I18)</f>
        <v>0</v>
      </c>
    </row>
    <row r="20" spans="1:10" x14ac:dyDescent="0.25">
      <c r="A20" s="13"/>
      <c r="B20" s="31" t="s">
        <v>9</v>
      </c>
      <c r="C20" s="32"/>
      <c r="D20" s="32"/>
      <c r="E20" s="33"/>
      <c r="F20" s="10">
        <v>0</v>
      </c>
      <c r="G20" s="9"/>
      <c r="H20" s="14">
        <v>0</v>
      </c>
      <c r="I20" s="34">
        <v>0</v>
      </c>
    </row>
    <row r="21" spans="1:10" x14ac:dyDescent="0.25">
      <c r="A21" s="13"/>
      <c r="B21" s="35" t="s">
        <v>21</v>
      </c>
      <c r="C21" s="36"/>
      <c r="D21" s="36"/>
      <c r="E21" s="37"/>
      <c r="F21" s="15">
        <v>0</v>
      </c>
      <c r="G21" s="16"/>
      <c r="H21" s="17">
        <v>0</v>
      </c>
      <c r="I21" s="72">
        <f>I19</f>
        <v>0</v>
      </c>
    </row>
    <row r="22" spans="1:10" x14ac:dyDescent="0.25">
      <c r="A22" s="18"/>
      <c r="B22" s="105"/>
      <c r="C22" s="105"/>
      <c r="D22" s="105"/>
      <c r="E22" s="105"/>
      <c r="F22" s="105"/>
      <c r="G22" s="105"/>
      <c r="H22" s="105"/>
      <c r="I22" s="105"/>
    </row>
    <row r="23" spans="1:10" x14ac:dyDescent="0.25">
      <c r="A23" s="1"/>
      <c r="B23" s="1"/>
      <c r="C23" s="1"/>
      <c r="D23" s="1"/>
      <c r="E23" s="1"/>
      <c r="F23" s="1"/>
      <c r="G23" s="1"/>
      <c r="H23" s="1"/>
      <c r="I23" s="1"/>
    </row>
    <row r="24" spans="1:10" x14ac:dyDescent="0.25">
      <c r="A24" s="18"/>
      <c r="B24" s="76" t="s">
        <v>80</v>
      </c>
      <c r="C24" s="18"/>
      <c r="D24" s="18"/>
      <c r="E24" s="18"/>
      <c r="F24" s="18"/>
      <c r="G24" s="18"/>
      <c r="H24" s="18"/>
      <c r="I24" s="18"/>
    </row>
    <row r="25" spans="1:10" x14ac:dyDescent="0.25">
      <c r="A25" s="21"/>
      <c r="B25" s="21"/>
      <c r="C25" s="21"/>
      <c r="D25" s="21"/>
      <c r="E25" s="101" t="s">
        <v>10</v>
      </c>
      <c r="F25" s="101"/>
      <c r="G25" s="101"/>
      <c r="H25" s="101"/>
      <c r="I25" s="101"/>
    </row>
    <row r="26" spans="1:10" x14ac:dyDescent="0.25">
      <c r="A26" s="21"/>
      <c r="B26" s="21"/>
      <c r="C26" s="21"/>
      <c r="D26" s="21"/>
      <c r="E26" s="101" t="s">
        <v>66</v>
      </c>
      <c r="F26" s="101"/>
      <c r="G26" s="101"/>
      <c r="H26" s="101"/>
      <c r="I26" s="101"/>
    </row>
    <row r="27" spans="1:10" x14ac:dyDescent="0.25">
      <c r="A27" s="22"/>
      <c r="B27" s="22"/>
      <c r="C27" s="22"/>
      <c r="D27" s="22"/>
      <c r="E27" s="22"/>
      <c r="F27" s="22"/>
      <c r="G27" s="22"/>
      <c r="H27" s="22"/>
      <c r="I27" s="22"/>
    </row>
    <row r="28" spans="1:10" x14ac:dyDescent="0.25">
      <c r="A28" s="22"/>
      <c r="B28" s="22"/>
      <c r="C28" s="22"/>
      <c r="D28" s="22"/>
      <c r="E28" s="22"/>
      <c r="F28" s="22"/>
      <c r="G28" s="22"/>
      <c r="H28" s="22"/>
      <c r="I28" s="22"/>
    </row>
  </sheetData>
  <mergeCells count="8">
    <mergeCell ref="E26:I26"/>
    <mergeCell ref="C19:E19"/>
    <mergeCell ref="B22:I22"/>
    <mergeCell ref="A1:I1"/>
    <mergeCell ref="A2:I2"/>
    <mergeCell ref="A3:I3"/>
    <mergeCell ref="C4:D4"/>
    <mergeCell ref="E25:I25"/>
  </mergeCells>
  <pageMargins left="0.7" right="0.7" top="0.75" bottom="0.75" header="0.3" footer="0.3"/>
  <pageSetup paperSize="9" scale="7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selection activeCell="D16" sqref="D16:F16"/>
    </sheetView>
  </sheetViews>
  <sheetFormatPr defaultRowHeight="15" x14ac:dyDescent="0.25"/>
  <cols>
    <col min="2" max="2" width="17.7109375" customWidth="1"/>
    <col min="5" max="5" width="18.5703125" customWidth="1"/>
    <col min="9" max="9" width="9.42578125" bestFit="1" customWidth="1"/>
  </cols>
  <sheetData>
    <row r="1" spans="1:11" x14ac:dyDescent="0.25">
      <c r="A1" s="93" t="s">
        <v>7</v>
      </c>
      <c r="B1" s="93"/>
      <c r="C1" s="93"/>
      <c r="D1" s="93"/>
      <c r="E1" s="93"/>
      <c r="F1" s="93"/>
      <c r="G1" s="93"/>
      <c r="H1" s="93"/>
      <c r="I1" s="93"/>
      <c r="J1" s="1"/>
      <c r="K1" s="1"/>
    </row>
    <row r="2" spans="1:11" x14ac:dyDescent="0.25">
      <c r="A2" s="94" t="s">
        <v>44</v>
      </c>
      <c r="B2" s="95"/>
      <c r="C2" s="95"/>
      <c r="D2" s="95"/>
      <c r="E2" s="95"/>
      <c r="F2" s="95"/>
      <c r="G2" s="95"/>
      <c r="H2" s="95"/>
      <c r="I2" s="95"/>
      <c r="J2" s="1"/>
      <c r="K2" s="1"/>
    </row>
    <row r="3" spans="1:11" x14ac:dyDescent="0.25">
      <c r="A3" s="96" t="s">
        <v>8</v>
      </c>
      <c r="B3" s="97"/>
      <c r="C3" s="97"/>
      <c r="D3" s="97"/>
      <c r="E3" s="97"/>
      <c r="F3" s="97"/>
      <c r="G3" s="97"/>
      <c r="H3" s="97"/>
      <c r="I3" s="97"/>
      <c r="J3" s="1"/>
      <c r="K3" s="1"/>
    </row>
    <row r="4" spans="1:11" ht="61.5" customHeight="1" x14ac:dyDescent="0.25">
      <c r="A4" s="7" t="s">
        <v>0</v>
      </c>
      <c r="B4" s="7" t="s">
        <v>1</v>
      </c>
      <c r="C4" s="98" t="s">
        <v>2</v>
      </c>
      <c r="D4" s="98"/>
      <c r="E4" s="8" t="s">
        <v>75</v>
      </c>
      <c r="F4" s="7" t="s">
        <v>3</v>
      </c>
      <c r="G4" s="7" t="s">
        <v>4</v>
      </c>
      <c r="H4" s="8" t="s">
        <v>5</v>
      </c>
      <c r="I4" s="8" t="s">
        <v>6</v>
      </c>
      <c r="J4" s="1"/>
      <c r="K4" s="1"/>
    </row>
    <row r="5" spans="1:11" ht="30" x14ac:dyDescent="0.25">
      <c r="A5" s="9">
        <v>1</v>
      </c>
      <c r="B5" s="38" t="s">
        <v>54</v>
      </c>
      <c r="C5" s="10">
        <v>3500</v>
      </c>
      <c r="D5" s="9" t="s">
        <v>23</v>
      </c>
      <c r="E5" s="11"/>
      <c r="F5" s="11">
        <f>C5*E5</f>
        <v>0</v>
      </c>
      <c r="G5" s="12">
        <v>0</v>
      </c>
      <c r="H5" s="11">
        <f>G5*F5</f>
        <v>0</v>
      </c>
      <c r="I5" s="11">
        <f>F5+H5</f>
        <v>0</v>
      </c>
      <c r="J5" s="1"/>
      <c r="K5" s="1"/>
    </row>
    <row r="6" spans="1:11" x14ac:dyDescent="0.25">
      <c r="A6" s="13"/>
      <c r="B6" s="99" t="s">
        <v>25</v>
      </c>
      <c r="C6" s="99"/>
      <c r="D6" s="99"/>
      <c r="E6" s="99"/>
      <c r="F6" s="10">
        <v>0</v>
      </c>
      <c r="G6" s="9"/>
      <c r="H6" s="14"/>
      <c r="I6" s="10"/>
      <c r="J6" s="1"/>
      <c r="K6" s="1"/>
    </row>
    <row r="7" spans="1:11" x14ac:dyDescent="0.25">
      <c r="A7" s="13"/>
      <c r="B7" s="109" t="s">
        <v>21</v>
      </c>
      <c r="C7" s="109"/>
      <c r="D7" s="109"/>
      <c r="E7" s="109"/>
      <c r="F7" s="15">
        <v>0</v>
      </c>
      <c r="G7" s="16"/>
      <c r="H7" s="17">
        <v>0</v>
      </c>
      <c r="I7" s="72">
        <f>SUM(I5:I6)</f>
        <v>0</v>
      </c>
      <c r="J7" s="1"/>
      <c r="K7" s="1"/>
    </row>
    <row r="8" spans="1:11" x14ac:dyDescent="0.25">
      <c r="A8" s="18"/>
      <c r="B8" s="18"/>
      <c r="C8" s="18"/>
      <c r="D8" s="18"/>
      <c r="E8" s="19"/>
      <c r="F8" s="19"/>
      <c r="G8" s="18"/>
      <c r="H8" s="19"/>
      <c r="I8" s="19"/>
      <c r="J8" s="1"/>
      <c r="K8" s="1"/>
    </row>
    <row r="9" spans="1:11" x14ac:dyDescent="0.25">
      <c r="A9" s="18"/>
      <c r="B9" s="18"/>
      <c r="C9" s="18"/>
      <c r="D9" s="18"/>
      <c r="E9" s="19"/>
      <c r="F9" s="19"/>
      <c r="G9" s="18"/>
      <c r="H9" s="19"/>
      <c r="I9" s="19"/>
      <c r="J9" s="1"/>
      <c r="K9" s="1"/>
    </row>
    <row r="10" spans="1:11" x14ac:dyDescent="0.25">
      <c r="A10" s="18"/>
      <c r="B10" s="18"/>
      <c r="C10" s="18"/>
      <c r="D10" s="18"/>
      <c r="E10" s="92" t="s">
        <v>10</v>
      </c>
      <c r="F10" s="92"/>
      <c r="G10" s="92"/>
      <c r="H10" s="92"/>
      <c r="I10" s="92"/>
      <c r="J10" s="1"/>
      <c r="K10" s="1"/>
    </row>
    <row r="11" spans="1:11" x14ac:dyDescent="0.25">
      <c r="A11" s="18"/>
      <c r="B11" s="18"/>
      <c r="C11" s="18"/>
      <c r="D11" s="18"/>
      <c r="E11" s="92" t="s">
        <v>66</v>
      </c>
      <c r="F11" s="92"/>
      <c r="G11" s="92"/>
      <c r="H11" s="92"/>
      <c r="I11" s="92"/>
      <c r="J11" s="1"/>
      <c r="K11" s="1"/>
    </row>
    <row r="12" spans="1:11" x14ac:dyDescent="0.25">
      <c r="A12" s="18"/>
      <c r="B12" s="18"/>
      <c r="C12" s="18"/>
      <c r="D12" s="18"/>
      <c r="E12" s="19"/>
      <c r="F12" s="19"/>
      <c r="G12" s="18"/>
      <c r="H12" s="19"/>
      <c r="I12" s="19"/>
      <c r="J12" s="1"/>
      <c r="K12" s="1"/>
    </row>
    <row r="13" spans="1:11" x14ac:dyDescent="0.25">
      <c r="A13" s="18"/>
      <c r="B13" s="76" t="s">
        <v>81</v>
      </c>
      <c r="C13" s="18"/>
      <c r="D13" s="18"/>
      <c r="E13" s="19"/>
      <c r="F13" s="19"/>
      <c r="G13" s="18"/>
      <c r="H13" s="19"/>
      <c r="I13" s="19"/>
      <c r="J13" s="1"/>
      <c r="K13" s="1"/>
    </row>
    <row r="14" spans="1:11" x14ac:dyDescent="0.25">
      <c r="A14" s="13"/>
      <c r="B14" s="20" t="s">
        <v>45</v>
      </c>
      <c r="C14" s="13"/>
      <c r="D14" s="13"/>
      <c r="E14" s="18"/>
      <c r="F14" s="18"/>
      <c r="G14" s="13"/>
      <c r="H14" s="18"/>
      <c r="I14" s="18"/>
      <c r="J14" s="1"/>
      <c r="K14" s="1"/>
    </row>
    <row r="15" spans="1:11" x14ac:dyDescent="0.25">
      <c r="A15" s="13"/>
      <c r="B15" s="20" t="s">
        <v>46</v>
      </c>
      <c r="C15" s="13"/>
      <c r="D15" s="13"/>
      <c r="E15" s="18"/>
      <c r="F15" s="18"/>
      <c r="G15" s="13"/>
      <c r="H15" s="18"/>
      <c r="I15" s="18"/>
      <c r="J15" s="1"/>
      <c r="K15" s="1"/>
    </row>
    <row r="16" spans="1:11" x14ac:dyDescent="0.25">
      <c r="A16" s="13"/>
      <c r="B16" s="20" t="s">
        <v>47</v>
      </c>
      <c r="C16" s="13"/>
      <c r="D16" s="13"/>
      <c r="E16" s="18"/>
      <c r="F16" s="18"/>
      <c r="G16" s="13"/>
      <c r="H16" s="18"/>
      <c r="I16" s="18"/>
      <c r="J16" s="1"/>
      <c r="K16" s="1"/>
    </row>
    <row r="17" spans="1:11" x14ac:dyDescent="0.25">
      <c r="A17" s="13"/>
      <c r="B17" s="20" t="s">
        <v>48</v>
      </c>
      <c r="C17" s="13"/>
      <c r="D17" s="13"/>
      <c r="E17" s="18"/>
      <c r="F17" s="18"/>
      <c r="G17" s="13"/>
      <c r="H17" s="18"/>
      <c r="I17" s="18"/>
      <c r="J17" s="1"/>
      <c r="K17" s="1"/>
    </row>
    <row r="18" spans="1:11" x14ac:dyDescent="0.25">
      <c r="A18" s="13"/>
      <c r="B18" s="20" t="s">
        <v>49</v>
      </c>
      <c r="C18" s="13"/>
      <c r="D18" s="13"/>
      <c r="E18" s="18"/>
      <c r="F18" s="18"/>
      <c r="G18" s="13"/>
      <c r="H18" s="18"/>
      <c r="I18" s="18"/>
      <c r="J18" s="1"/>
      <c r="K18" s="1"/>
    </row>
    <row r="19" spans="1:11" x14ac:dyDescent="0.25">
      <c r="A19" s="13"/>
      <c r="B19" s="20" t="s">
        <v>50</v>
      </c>
      <c r="C19" s="13"/>
      <c r="D19" s="13"/>
      <c r="E19" s="18"/>
      <c r="F19" s="18"/>
      <c r="G19" s="13"/>
      <c r="H19" s="18"/>
      <c r="I19" s="18"/>
      <c r="J19" s="1"/>
      <c r="K19" s="1"/>
    </row>
    <row r="20" spans="1:11" x14ac:dyDescent="0.25">
      <c r="A20" s="13"/>
      <c r="B20" s="20" t="s">
        <v>16</v>
      </c>
      <c r="C20" s="13"/>
      <c r="D20" s="13"/>
      <c r="E20" s="18"/>
      <c r="F20" s="18"/>
      <c r="G20" s="13"/>
      <c r="H20" s="18"/>
      <c r="I20" s="18"/>
      <c r="J20" s="1"/>
      <c r="K20" s="1"/>
    </row>
    <row r="21" spans="1:11" x14ac:dyDescent="0.25">
      <c r="A21" s="13"/>
      <c r="B21" s="20" t="s">
        <v>51</v>
      </c>
      <c r="C21" s="13"/>
      <c r="D21" s="13"/>
      <c r="E21" s="18"/>
      <c r="F21" s="18"/>
      <c r="G21" s="13"/>
      <c r="H21" s="18"/>
      <c r="I21" s="18"/>
      <c r="J21" s="1"/>
      <c r="K21" s="1"/>
    </row>
    <row r="22" spans="1:11" x14ac:dyDescent="0.25">
      <c r="A22" s="13"/>
      <c r="B22" s="20" t="s">
        <v>52</v>
      </c>
      <c r="C22" s="13"/>
      <c r="D22" s="13"/>
      <c r="E22" s="18"/>
      <c r="F22" s="18"/>
      <c r="G22" s="13"/>
      <c r="H22" s="18"/>
      <c r="I22" s="18"/>
      <c r="J22" s="1"/>
      <c r="K22" s="1"/>
    </row>
    <row r="23" spans="1:11" x14ac:dyDescent="0.25">
      <c r="A23" s="13"/>
      <c r="B23" s="20" t="s">
        <v>53</v>
      </c>
      <c r="C23" s="13"/>
      <c r="D23" s="13"/>
      <c r="E23" s="18"/>
      <c r="F23" s="18"/>
      <c r="G23" s="13"/>
      <c r="H23" s="18"/>
      <c r="I23" s="18"/>
      <c r="J23" s="1"/>
      <c r="K23" s="1"/>
    </row>
    <row r="24" spans="1:11" x14ac:dyDescent="0.25">
      <c r="A24" s="13"/>
      <c r="B24" s="20"/>
      <c r="C24" s="13"/>
      <c r="D24" s="13"/>
      <c r="E24" s="18"/>
      <c r="F24" s="18"/>
      <c r="G24" s="13"/>
      <c r="H24" s="18"/>
      <c r="I24" s="18"/>
      <c r="J24" s="1"/>
      <c r="K24" s="1"/>
    </row>
    <row r="25" spans="1:11" x14ac:dyDescent="0.25">
      <c r="A25" s="108"/>
      <c r="B25" s="108"/>
      <c r="C25" s="108"/>
      <c r="D25" s="108"/>
      <c r="E25" s="108"/>
      <c r="F25" s="108"/>
      <c r="G25" s="108"/>
      <c r="H25" s="108"/>
      <c r="I25" s="21"/>
      <c r="J25" s="22"/>
      <c r="K25" s="22"/>
    </row>
    <row r="26" spans="1:11" x14ac:dyDescent="0.25">
      <c r="A26" s="22"/>
      <c r="B26" s="22"/>
      <c r="C26" s="22"/>
      <c r="D26" s="22"/>
      <c r="E26" s="22"/>
      <c r="F26" s="22"/>
      <c r="G26" s="22"/>
      <c r="H26" s="22"/>
      <c r="I26" s="22"/>
      <c r="J26" s="22"/>
      <c r="K26" s="22"/>
    </row>
    <row r="27" spans="1:11" x14ac:dyDescent="0.25">
      <c r="A27" s="22"/>
      <c r="B27" s="22"/>
      <c r="C27" s="22"/>
      <c r="D27" s="22"/>
      <c r="E27" s="22"/>
      <c r="F27" s="22"/>
      <c r="G27" s="22"/>
      <c r="H27" s="22"/>
      <c r="I27" s="22"/>
      <c r="J27" s="22"/>
      <c r="K27" s="22"/>
    </row>
    <row r="28" spans="1:11" x14ac:dyDescent="0.25">
      <c r="A28" s="22"/>
      <c r="B28" s="22"/>
      <c r="C28" s="22"/>
      <c r="D28" s="22"/>
      <c r="E28" s="22"/>
      <c r="F28" s="22"/>
      <c r="G28" s="22"/>
      <c r="H28" s="22"/>
      <c r="I28" s="22"/>
      <c r="J28" s="22"/>
      <c r="K28" s="22"/>
    </row>
    <row r="29" spans="1:11" x14ac:dyDescent="0.25">
      <c r="A29" s="22"/>
      <c r="B29" s="22"/>
      <c r="C29" s="22"/>
      <c r="D29" s="22"/>
      <c r="E29" s="22"/>
      <c r="F29" s="22"/>
      <c r="G29" s="22"/>
      <c r="H29" s="22"/>
      <c r="I29" s="22"/>
      <c r="J29" s="22"/>
      <c r="K29" s="22"/>
    </row>
    <row r="30" spans="1:11" x14ac:dyDescent="0.25">
      <c r="A30" s="22"/>
      <c r="B30" s="22"/>
      <c r="C30" s="22"/>
      <c r="D30" s="22"/>
      <c r="E30" s="22"/>
      <c r="F30" s="22"/>
      <c r="G30" s="22"/>
      <c r="H30" s="22"/>
      <c r="I30" s="22"/>
      <c r="J30" s="22"/>
      <c r="K30" s="22"/>
    </row>
    <row r="31" spans="1:11" x14ac:dyDescent="0.25">
      <c r="A31" s="22"/>
      <c r="B31" s="22"/>
      <c r="C31" s="22"/>
      <c r="D31" s="22"/>
      <c r="E31" s="22"/>
      <c r="F31" s="22"/>
      <c r="G31" s="22"/>
      <c r="H31" s="22"/>
      <c r="I31" s="22"/>
      <c r="J31" s="22"/>
      <c r="K31" s="22"/>
    </row>
  </sheetData>
  <mergeCells count="9">
    <mergeCell ref="A25:H25"/>
    <mergeCell ref="A1:I1"/>
    <mergeCell ref="A2:I2"/>
    <mergeCell ref="E10:I10"/>
    <mergeCell ref="E11:I11"/>
    <mergeCell ref="A3:I3"/>
    <mergeCell ref="C4:D4"/>
    <mergeCell ref="B6:E6"/>
    <mergeCell ref="B7:E7"/>
  </mergeCells>
  <pageMargins left="0.7" right="0.7" top="0.75" bottom="0.75" header="0.3" footer="0.3"/>
  <pageSetup paperSize="9" scale="81"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80" zoomScaleNormal="80" workbookViewId="0">
      <selection activeCell="B16" sqref="B16:F16"/>
    </sheetView>
  </sheetViews>
  <sheetFormatPr defaultRowHeight="15" x14ac:dyDescent="0.25"/>
  <cols>
    <col min="2" max="2" width="32.7109375" style="5" customWidth="1"/>
    <col min="3" max="3" width="13.28515625" customWidth="1"/>
    <col min="6" max="6" width="26.7109375" customWidth="1"/>
    <col min="7" max="7" width="9.140625" bestFit="1" customWidth="1"/>
    <col min="10" max="10" width="10.42578125" bestFit="1" customWidth="1"/>
  </cols>
  <sheetData>
    <row r="1" spans="1:11" x14ac:dyDescent="0.25">
      <c r="A1" s="113" t="s">
        <v>7</v>
      </c>
      <c r="B1" s="113"/>
      <c r="C1" s="113"/>
      <c r="D1" s="113"/>
      <c r="E1" s="113"/>
      <c r="F1" s="113"/>
      <c r="G1" s="113"/>
      <c r="H1" s="113"/>
      <c r="I1" s="113"/>
      <c r="J1" s="113"/>
    </row>
    <row r="2" spans="1:11" x14ac:dyDescent="0.25">
      <c r="A2" s="114" t="s">
        <v>36</v>
      </c>
      <c r="B2" s="115"/>
      <c r="C2" s="115"/>
      <c r="D2" s="115"/>
      <c r="E2" s="115"/>
      <c r="F2" s="115"/>
      <c r="G2" s="115"/>
      <c r="H2" s="115"/>
      <c r="I2" s="115"/>
      <c r="J2" s="115"/>
    </row>
    <row r="3" spans="1:11" x14ac:dyDescent="0.25">
      <c r="A3" s="116" t="s">
        <v>8</v>
      </c>
      <c r="B3" s="117"/>
      <c r="C3" s="117"/>
      <c r="D3" s="117"/>
      <c r="E3" s="117"/>
      <c r="F3" s="117"/>
      <c r="G3" s="117"/>
      <c r="H3" s="117"/>
      <c r="I3" s="117"/>
      <c r="J3" s="117"/>
    </row>
    <row r="4" spans="1:11" ht="75" x14ac:dyDescent="0.25">
      <c r="A4" s="40" t="s">
        <v>0</v>
      </c>
      <c r="B4" s="40" t="s">
        <v>1</v>
      </c>
      <c r="C4" s="40" t="s">
        <v>35</v>
      </c>
      <c r="D4" s="118" t="s">
        <v>2</v>
      </c>
      <c r="E4" s="118"/>
      <c r="F4" s="41" t="s">
        <v>75</v>
      </c>
      <c r="G4" s="40" t="s">
        <v>3</v>
      </c>
      <c r="H4" s="40" t="s">
        <v>4</v>
      </c>
      <c r="I4" s="41" t="s">
        <v>5</v>
      </c>
      <c r="J4" s="41" t="s">
        <v>6</v>
      </c>
    </row>
    <row r="5" spans="1:11" x14ac:dyDescent="0.25">
      <c r="A5" s="46">
        <v>1</v>
      </c>
      <c r="B5" s="59" t="s">
        <v>39</v>
      </c>
      <c r="C5" s="60" t="s">
        <v>28</v>
      </c>
      <c r="D5" s="60">
        <v>10</v>
      </c>
      <c r="E5" s="60" t="s">
        <v>20</v>
      </c>
      <c r="F5" s="44"/>
      <c r="G5" s="44">
        <f t="shared" ref="G5:G15" si="0">(F5*D5)</f>
        <v>0</v>
      </c>
      <c r="H5" s="45">
        <v>0</v>
      </c>
      <c r="I5" s="44">
        <f t="shared" ref="I5:I15" si="1">(G5*H5)</f>
        <v>0</v>
      </c>
      <c r="J5" s="44">
        <f t="shared" ref="J5:J15" si="2">SUM(G5+I5)</f>
        <v>0</v>
      </c>
      <c r="K5" s="58"/>
    </row>
    <row r="6" spans="1:11" ht="30" x14ac:dyDescent="0.25">
      <c r="A6" s="46">
        <v>2</v>
      </c>
      <c r="B6" s="59" t="s">
        <v>70</v>
      </c>
      <c r="C6" s="60" t="s">
        <v>43</v>
      </c>
      <c r="D6" s="47">
        <v>24</v>
      </c>
      <c r="E6" s="60" t="s">
        <v>20</v>
      </c>
      <c r="F6" s="44"/>
      <c r="G6" s="44">
        <f t="shared" si="0"/>
        <v>0</v>
      </c>
      <c r="H6" s="45">
        <v>0</v>
      </c>
      <c r="I6" s="44">
        <f t="shared" si="1"/>
        <v>0</v>
      </c>
      <c r="J6" s="44">
        <f t="shared" si="2"/>
        <v>0</v>
      </c>
    </row>
    <row r="7" spans="1:11" x14ac:dyDescent="0.25">
      <c r="A7" s="46">
        <v>3</v>
      </c>
      <c r="B7" s="59" t="s">
        <v>32</v>
      </c>
      <c r="C7" s="60" t="s">
        <v>40</v>
      </c>
      <c r="D7" s="60">
        <v>40</v>
      </c>
      <c r="E7" s="60" t="s">
        <v>20</v>
      </c>
      <c r="F7" s="44"/>
      <c r="G7" s="44">
        <f t="shared" si="0"/>
        <v>0</v>
      </c>
      <c r="H7" s="45">
        <v>0</v>
      </c>
      <c r="I7" s="44">
        <f t="shared" si="1"/>
        <v>0</v>
      </c>
      <c r="J7" s="44">
        <f t="shared" si="2"/>
        <v>0</v>
      </c>
    </row>
    <row r="8" spans="1:11" ht="30" x14ac:dyDescent="0.25">
      <c r="A8" s="46">
        <v>4</v>
      </c>
      <c r="B8" s="59" t="s">
        <v>34</v>
      </c>
      <c r="C8" s="60" t="s">
        <v>73</v>
      </c>
      <c r="D8" s="60">
        <v>30</v>
      </c>
      <c r="E8" s="60" t="s">
        <v>20</v>
      </c>
      <c r="F8" s="44"/>
      <c r="G8" s="44">
        <f t="shared" si="0"/>
        <v>0</v>
      </c>
      <c r="H8" s="45">
        <v>0</v>
      </c>
      <c r="I8" s="44">
        <f t="shared" si="1"/>
        <v>0</v>
      </c>
      <c r="J8" s="44">
        <f t="shared" si="2"/>
        <v>0</v>
      </c>
    </row>
    <row r="9" spans="1:11" ht="30" x14ac:dyDescent="0.25">
      <c r="A9" s="46">
        <v>5</v>
      </c>
      <c r="B9" s="59" t="s">
        <v>38</v>
      </c>
      <c r="C9" s="60" t="s">
        <v>27</v>
      </c>
      <c r="D9" s="60">
        <v>6</v>
      </c>
      <c r="E9" s="60" t="s">
        <v>20</v>
      </c>
      <c r="F9" s="44"/>
      <c r="G9" s="44">
        <f t="shared" si="0"/>
        <v>0</v>
      </c>
      <c r="H9" s="45">
        <v>0</v>
      </c>
      <c r="I9" s="44">
        <f t="shared" si="1"/>
        <v>0</v>
      </c>
      <c r="J9" s="44">
        <f t="shared" si="2"/>
        <v>0</v>
      </c>
    </row>
    <row r="10" spans="1:11" x14ac:dyDescent="0.25">
      <c r="A10" s="46">
        <v>6</v>
      </c>
      <c r="B10" s="59" t="s">
        <v>69</v>
      </c>
      <c r="C10" s="46" t="s">
        <v>37</v>
      </c>
      <c r="D10" s="60">
        <v>30</v>
      </c>
      <c r="E10" s="60" t="s">
        <v>20</v>
      </c>
      <c r="F10" s="44"/>
      <c r="G10" s="44">
        <f t="shared" si="0"/>
        <v>0</v>
      </c>
      <c r="H10" s="45">
        <v>0</v>
      </c>
      <c r="I10" s="44">
        <f t="shared" si="1"/>
        <v>0</v>
      </c>
      <c r="J10" s="44">
        <f t="shared" si="2"/>
        <v>0</v>
      </c>
      <c r="K10" s="58"/>
    </row>
    <row r="11" spans="1:11" x14ac:dyDescent="0.25">
      <c r="A11" s="46">
        <v>7</v>
      </c>
      <c r="B11" s="59" t="s">
        <v>29</v>
      </c>
      <c r="C11" s="60" t="s">
        <v>22</v>
      </c>
      <c r="D11" s="60">
        <v>20</v>
      </c>
      <c r="E11" s="60" t="s">
        <v>20</v>
      </c>
      <c r="F11" s="44"/>
      <c r="G11" s="44">
        <f t="shared" si="0"/>
        <v>0</v>
      </c>
      <c r="H11" s="45">
        <v>0</v>
      </c>
      <c r="I11" s="44">
        <f t="shared" si="1"/>
        <v>0</v>
      </c>
      <c r="J11" s="44">
        <f t="shared" si="2"/>
        <v>0</v>
      </c>
    </row>
    <row r="12" spans="1:11" x14ac:dyDescent="0.25">
      <c r="A12" s="46">
        <v>8</v>
      </c>
      <c r="B12" s="59" t="s">
        <v>68</v>
      </c>
      <c r="C12" s="60" t="s">
        <v>26</v>
      </c>
      <c r="D12" s="46">
        <v>22</v>
      </c>
      <c r="E12" s="60" t="s">
        <v>20</v>
      </c>
      <c r="F12" s="44"/>
      <c r="G12" s="44">
        <f t="shared" si="0"/>
        <v>0</v>
      </c>
      <c r="H12" s="45">
        <v>0</v>
      </c>
      <c r="I12" s="44">
        <f t="shared" si="1"/>
        <v>0</v>
      </c>
      <c r="J12" s="44">
        <f t="shared" si="2"/>
        <v>0</v>
      </c>
    </row>
    <row r="13" spans="1:11" x14ac:dyDescent="0.25">
      <c r="A13" s="46">
        <v>9</v>
      </c>
      <c r="B13" s="59" t="s">
        <v>30</v>
      </c>
      <c r="C13" s="60" t="s">
        <v>41</v>
      </c>
      <c r="D13" s="60">
        <v>63</v>
      </c>
      <c r="E13" s="60" t="s">
        <v>20</v>
      </c>
      <c r="F13" s="44"/>
      <c r="G13" s="44">
        <f t="shared" si="0"/>
        <v>0</v>
      </c>
      <c r="H13" s="45">
        <v>0</v>
      </c>
      <c r="I13" s="44">
        <f t="shared" si="1"/>
        <v>0</v>
      </c>
      <c r="J13" s="44">
        <f t="shared" si="2"/>
        <v>0</v>
      </c>
    </row>
    <row r="14" spans="1:11" x14ac:dyDescent="0.25">
      <c r="A14" s="46">
        <v>10</v>
      </c>
      <c r="B14" s="59" t="s">
        <v>31</v>
      </c>
      <c r="C14" s="60" t="s">
        <v>42</v>
      </c>
      <c r="D14" s="60">
        <v>30</v>
      </c>
      <c r="E14" s="60" t="s">
        <v>20</v>
      </c>
      <c r="F14" s="44"/>
      <c r="G14" s="44">
        <f t="shared" si="0"/>
        <v>0</v>
      </c>
      <c r="H14" s="45">
        <v>0</v>
      </c>
      <c r="I14" s="44">
        <f t="shared" si="1"/>
        <v>0</v>
      </c>
      <c r="J14" s="44">
        <f t="shared" si="2"/>
        <v>0</v>
      </c>
      <c r="K14" s="58"/>
    </row>
    <row r="15" spans="1:11" x14ac:dyDescent="0.25">
      <c r="A15" s="46">
        <v>11</v>
      </c>
      <c r="B15" s="59" t="s">
        <v>67</v>
      </c>
      <c r="C15" s="60" t="s">
        <v>26</v>
      </c>
      <c r="D15" s="60">
        <v>10</v>
      </c>
      <c r="E15" s="60" t="s">
        <v>20</v>
      </c>
      <c r="F15" s="44"/>
      <c r="G15" s="44">
        <f t="shared" si="0"/>
        <v>0</v>
      </c>
      <c r="H15" s="45">
        <v>0</v>
      </c>
      <c r="I15" s="44">
        <f t="shared" si="1"/>
        <v>0</v>
      </c>
      <c r="J15" s="44">
        <f t="shared" si="2"/>
        <v>0</v>
      </c>
      <c r="K15" s="58"/>
    </row>
    <row r="16" spans="1:11" x14ac:dyDescent="0.25">
      <c r="A16" s="42"/>
      <c r="B16" s="110" t="s">
        <v>9</v>
      </c>
      <c r="C16" s="111"/>
      <c r="D16" s="111"/>
      <c r="E16" s="111"/>
      <c r="F16" s="112"/>
      <c r="G16" s="55">
        <f>SUM(G5:G15)</f>
        <v>0</v>
      </c>
      <c r="H16" s="45">
        <v>0</v>
      </c>
      <c r="I16" s="55">
        <f>SUM(I5:I15)</f>
        <v>0</v>
      </c>
      <c r="J16" s="55">
        <f>SUM(J5:J15)</f>
        <v>0</v>
      </c>
    </row>
    <row r="17" spans="1:11" x14ac:dyDescent="0.25">
      <c r="A17" s="48"/>
      <c r="B17" s="57" t="s">
        <v>21</v>
      </c>
      <c r="C17" s="57"/>
      <c r="D17" s="57"/>
      <c r="E17" s="57"/>
      <c r="F17" s="57"/>
      <c r="G17" s="49">
        <f>G16</f>
        <v>0</v>
      </c>
      <c r="H17" s="56"/>
      <c r="I17" s="49">
        <f>I16</f>
        <v>0</v>
      </c>
      <c r="J17" s="73">
        <f>G17+I17</f>
        <v>0</v>
      </c>
      <c r="K17" s="58"/>
    </row>
    <row r="18" spans="1:11" x14ac:dyDescent="0.25">
      <c r="A18" s="1"/>
      <c r="B18" s="1"/>
      <c r="C18" s="1"/>
      <c r="D18" s="1"/>
      <c r="E18" s="1"/>
      <c r="F18" s="1"/>
      <c r="G18" s="1"/>
      <c r="H18" s="1"/>
      <c r="I18" s="1"/>
      <c r="J18" s="1"/>
      <c r="K18" s="58"/>
    </row>
    <row r="19" spans="1:11" x14ac:dyDescent="0.25">
      <c r="A19" s="1"/>
      <c r="B19" s="1"/>
      <c r="C19" s="1"/>
      <c r="D19" s="1"/>
      <c r="E19" s="1"/>
      <c r="F19" s="1"/>
      <c r="G19" s="1"/>
      <c r="H19" s="1"/>
      <c r="I19" s="1"/>
      <c r="J19" s="1"/>
      <c r="K19" s="58"/>
    </row>
    <row r="20" spans="1:11" x14ac:dyDescent="0.25">
      <c r="A20" s="1"/>
      <c r="B20" s="1"/>
      <c r="C20" s="1"/>
      <c r="D20" s="1"/>
      <c r="E20" s="1"/>
      <c r="F20" s="51"/>
      <c r="G20" s="51"/>
      <c r="H20" s="52" t="s">
        <v>10</v>
      </c>
      <c r="I20" s="52"/>
      <c r="J20" s="52"/>
      <c r="K20" s="58"/>
    </row>
    <row r="21" spans="1:11" x14ac:dyDescent="0.25">
      <c r="A21" s="1"/>
      <c r="B21" s="1"/>
      <c r="C21" s="1"/>
      <c r="D21" s="1"/>
      <c r="E21" s="1"/>
      <c r="F21" s="51"/>
      <c r="G21" s="51"/>
      <c r="H21" s="52" t="s">
        <v>11</v>
      </c>
      <c r="I21" s="52"/>
      <c r="J21" s="52"/>
      <c r="K21" s="58"/>
    </row>
    <row r="22" spans="1:11" x14ac:dyDescent="0.25">
      <c r="A22" s="1"/>
      <c r="B22" s="1"/>
      <c r="C22" s="1"/>
      <c r="D22" s="1"/>
      <c r="E22" s="1"/>
      <c r="F22" s="1"/>
      <c r="G22" s="1"/>
      <c r="H22" s="1"/>
      <c r="I22" s="1"/>
      <c r="J22" s="1"/>
      <c r="K22" s="58"/>
    </row>
    <row r="23" spans="1:11" x14ac:dyDescent="0.25">
      <c r="A23" s="1"/>
      <c r="B23" s="1"/>
      <c r="C23" s="1"/>
      <c r="D23" s="1"/>
      <c r="E23" s="1"/>
      <c r="F23" s="1"/>
      <c r="G23" s="1"/>
      <c r="H23" s="1"/>
      <c r="I23" s="1"/>
      <c r="J23" s="1"/>
    </row>
    <row r="24" spans="1:11" x14ac:dyDescent="0.25">
      <c r="A24" s="1"/>
      <c r="B24" s="53"/>
      <c r="C24" s="1"/>
      <c r="D24" s="1"/>
      <c r="E24" s="1"/>
      <c r="F24" s="1"/>
      <c r="G24" s="1"/>
      <c r="H24" s="1"/>
      <c r="I24" s="1"/>
      <c r="J24" s="1"/>
      <c r="K24" s="58"/>
    </row>
    <row r="25" spans="1:11" x14ac:dyDescent="0.25">
      <c r="A25" s="1"/>
      <c r="B25" s="54"/>
      <c r="C25" s="1"/>
      <c r="D25" s="1"/>
      <c r="E25" s="1"/>
      <c r="F25" s="1"/>
      <c r="G25" s="1"/>
      <c r="H25" s="1"/>
      <c r="I25" s="1"/>
      <c r="J25" s="1"/>
    </row>
    <row r="26" spans="1:11" ht="30" x14ac:dyDescent="0.25">
      <c r="A26" s="1"/>
      <c r="B26" s="81" t="s">
        <v>24</v>
      </c>
      <c r="C26" s="1"/>
      <c r="D26" s="1"/>
      <c r="E26" s="1"/>
      <c r="F26" s="1"/>
      <c r="G26" s="1"/>
      <c r="H26" s="1"/>
      <c r="I26" s="1"/>
      <c r="J26" s="1"/>
    </row>
    <row r="27" spans="1:11" ht="45" x14ac:dyDescent="0.25">
      <c r="A27" s="1"/>
      <c r="B27" s="54" t="s">
        <v>12</v>
      </c>
      <c r="C27" s="1"/>
      <c r="D27" s="1"/>
      <c r="E27" s="1"/>
      <c r="F27" s="1"/>
      <c r="G27" s="1"/>
      <c r="H27" s="1"/>
      <c r="I27" s="1"/>
      <c r="J27" s="1"/>
    </row>
    <row r="28" spans="1:11" x14ac:dyDescent="0.25">
      <c r="A28" s="1"/>
      <c r="B28" s="54" t="s">
        <v>13</v>
      </c>
      <c r="C28" s="1"/>
      <c r="D28" s="1"/>
      <c r="E28" s="1"/>
      <c r="F28" s="1"/>
      <c r="G28" s="1"/>
      <c r="H28" s="1"/>
      <c r="I28" s="1"/>
      <c r="J28" s="1"/>
      <c r="K28" s="58"/>
    </row>
    <row r="29" spans="1:11" x14ac:dyDescent="0.25">
      <c r="A29" s="1"/>
      <c r="B29" s="54" t="s">
        <v>14</v>
      </c>
      <c r="C29" s="1"/>
      <c r="D29" s="1"/>
      <c r="E29" s="1"/>
      <c r="F29" s="1"/>
      <c r="G29" s="1"/>
      <c r="H29" s="1"/>
      <c r="I29" s="1"/>
      <c r="J29" s="1"/>
      <c r="K29" s="58"/>
    </row>
    <row r="30" spans="1:11" x14ac:dyDescent="0.25">
      <c r="A30" s="1"/>
      <c r="B30" s="54" t="s">
        <v>15</v>
      </c>
      <c r="C30" s="1"/>
      <c r="D30" s="1"/>
      <c r="E30" s="1"/>
      <c r="F30" s="1"/>
      <c r="G30" s="1"/>
      <c r="H30" s="1"/>
      <c r="I30" s="1"/>
      <c r="J30" s="1"/>
    </row>
    <row r="31" spans="1:11" x14ac:dyDescent="0.25">
      <c r="A31" s="1"/>
      <c r="B31" s="54" t="s">
        <v>16</v>
      </c>
      <c r="C31" s="1"/>
      <c r="D31" s="1"/>
      <c r="E31" s="1"/>
      <c r="F31" s="1"/>
      <c r="G31" s="1"/>
      <c r="H31" s="1"/>
      <c r="I31" s="1"/>
      <c r="J31" s="1"/>
      <c r="K31" s="58"/>
    </row>
    <row r="32" spans="1:11" x14ac:dyDescent="0.25">
      <c r="A32" s="1"/>
      <c r="B32" s="54" t="s">
        <v>17</v>
      </c>
      <c r="C32" s="1"/>
      <c r="D32" s="1"/>
      <c r="E32" s="1"/>
      <c r="F32" s="1"/>
      <c r="G32" s="1"/>
      <c r="H32" s="1"/>
      <c r="I32" s="1"/>
      <c r="J32" s="1"/>
      <c r="K32" s="58"/>
    </row>
    <row r="33" spans="1:11" x14ac:dyDescent="0.25">
      <c r="A33" s="1"/>
      <c r="B33" s="54" t="s">
        <v>18</v>
      </c>
      <c r="C33" s="1"/>
      <c r="D33" s="1"/>
      <c r="E33" s="1"/>
      <c r="F33" s="1"/>
      <c r="G33" s="1"/>
      <c r="H33" s="1"/>
      <c r="I33" s="1"/>
      <c r="J33" s="1"/>
    </row>
    <row r="34" spans="1:11" ht="45" x14ac:dyDescent="0.25">
      <c r="A34" s="1"/>
      <c r="B34" s="54" t="s">
        <v>19</v>
      </c>
      <c r="C34" s="1"/>
      <c r="D34" s="1"/>
      <c r="E34" s="1"/>
      <c r="F34" s="1"/>
      <c r="G34" s="1"/>
      <c r="H34" s="1"/>
      <c r="I34" s="1"/>
      <c r="J34" s="1"/>
      <c r="K34" s="58"/>
    </row>
    <row r="35" spans="1:11" x14ac:dyDescent="0.25">
      <c r="A35" s="1"/>
      <c r="B35" s="1"/>
      <c r="C35" s="1"/>
      <c r="D35" s="1"/>
      <c r="E35" s="1"/>
      <c r="F35" s="1"/>
      <c r="G35" s="1"/>
      <c r="H35" s="1"/>
      <c r="I35" s="1"/>
      <c r="J35" s="1"/>
      <c r="K35" s="58"/>
    </row>
    <row r="36" spans="1:11" x14ac:dyDescent="0.25">
      <c r="A36" s="1"/>
      <c r="B36" s="1"/>
      <c r="C36" s="1"/>
      <c r="D36" s="1"/>
      <c r="E36" s="1"/>
      <c r="F36" s="1"/>
      <c r="G36" s="1"/>
      <c r="H36" s="1"/>
      <c r="I36" s="1"/>
      <c r="J36" s="1"/>
      <c r="K36" s="58"/>
    </row>
    <row r="37" spans="1:11" x14ac:dyDescent="0.25">
      <c r="A37" s="1"/>
      <c r="B37" s="1"/>
      <c r="C37" s="1"/>
      <c r="D37" s="1"/>
      <c r="E37" s="1"/>
      <c r="F37" s="1"/>
      <c r="G37" s="1"/>
      <c r="H37" s="1"/>
      <c r="I37" s="1"/>
      <c r="J37" s="1"/>
      <c r="K37" s="58"/>
    </row>
    <row r="38" spans="1:11" x14ac:dyDescent="0.25">
      <c r="A38" s="1"/>
      <c r="B38" s="1"/>
      <c r="C38" s="1"/>
      <c r="D38" s="1"/>
      <c r="E38" s="1"/>
      <c r="F38" s="1"/>
      <c r="G38" s="1"/>
      <c r="H38" s="1"/>
      <c r="I38" s="1"/>
      <c r="J38" s="1"/>
      <c r="K38" s="58"/>
    </row>
    <row r="41" spans="1:11" x14ac:dyDescent="0.25">
      <c r="K41" s="58"/>
    </row>
    <row r="42" spans="1:11" x14ac:dyDescent="0.25">
      <c r="K42" s="58"/>
    </row>
  </sheetData>
  <mergeCells count="5">
    <mergeCell ref="B16:F16"/>
    <mergeCell ref="A1:J1"/>
    <mergeCell ref="A2:J2"/>
    <mergeCell ref="A3:J3"/>
    <mergeCell ref="D4:E4"/>
  </mergeCells>
  <pageMargins left="0.7" right="0.7" top="0.75" bottom="0.75" header="0.3" footer="0.3"/>
  <pageSetup paperSize="9" scale="63"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abSelected="1" zoomScaleNormal="100" workbookViewId="0">
      <selection activeCell="G5" sqref="G5"/>
    </sheetView>
  </sheetViews>
  <sheetFormatPr defaultRowHeight="15" x14ac:dyDescent="0.25"/>
  <cols>
    <col min="1" max="1" width="6.5703125" customWidth="1"/>
    <col min="2" max="2" width="36.7109375" customWidth="1"/>
    <col min="5" max="5" width="17.140625" customWidth="1"/>
    <col min="6" max="6" width="17.42578125" customWidth="1"/>
    <col min="7" max="7" width="14" customWidth="1"/>
    <col min="8" max="8" width="15.42578125" customWidth="1"/>
    <col min="9" max="9" width="17.28515625" customWidth="1"/>
  </cols>
  <sheetData>
    <row r="1" spans="1:9" x14ac:dyDescent="0.25">
      <c r="A1" s="113" t="s">
        <v>82</v>
      </c>
      <c r="B1" s="113"/>
      <c r="C1" s="113"/>
      <c r="D1" s="113"/>
      <c r="E1" s="113"/>
      <c r="F1" s="113"/>
      <c r="G1" s="113"/>
      <c r="H1" s="113"/>
      <c r="I1" s="1"/>
    </row>
    <row r="2" spans="1:9" x14ac:dyDescent="0.25">
      <c r="A2" s="114" t="s">
        <v>89</v>
      </c>
      <c r="B2" s="115"/>
      <c r="C2" s="115"/>
      <c r="D2" s="115"/>
      <c r="E2" s="115"/>
      <c r="F2" s="115"/>
      <c r="G2" s="115"/>
      <c r="H2" s="115"/>
      <c r="I2" s="1"/>
    </row>
    <row r="3" spans="1:9" x14ac:dyDescent="0.25">
      <c r="A3" s="116" t="s">
        <v>114</v>
      </c>
      <c r="B3" s="117"/>
      <c r="C3" s="117"/>
      <c r="D3" s="117"/>
      <c r="E3" s="117"/>
      <c r="F3" s="117"/>
      <c r="G3" s="117"/>
      <c r="H3" s="117"/>
      <c r="I3" s="1"/>
    </row>
    <row r="4" spans="1:9" ht="30" x14ac:dyDescent="0.25">
      <c r="A4" s="40" t="s">
        <v>0</v>
      </c>
      <c r="B4" s="40" t="s">
        <v>1</v>
      </c>
      <c r="C4" s="118" t="s">
        <v>83</v>
      </c>
      <c r="D4" s="118"/>
      <c r="E4" s="41" t="s">
        <v>84</v>
      </c>
      <c r="F4" s="40" t="s">
        <v>85</v>
      </c>
      <c r="G4" s="40" t="s">
        <v>3</v>
      </c>
      <c r="H4" s="41" t="s">
        <v>6</v>
      </c>
      <c r="I4" s="91" t="s">
        <v>113</v>
      </c>
    </row>
    <row r="5" spans="1:9" ht="124.5" customHeight="1" x14ac:dyDescent="0.25">
      <c r="A5" s="43">
        <v>1</v>
      </c>
      <c r="B5" s="85" t="s">
        <v>87</v>
      </c>
      <c r="C5" s="43">
        <v>20</v>
      </c>
      <c r="D5" s="43" t="s">
        <v>86</v>
      </c>
      <c r="E5" s="71"/>
      <c r="F5" s="71"/>
      <c r="G5" s="84">
        <f t="shared" ref="G5:G34" si="0">C5*E5</f>
        <v>0</v>
      </c>
      <c r="H5" s="71">
        <f t="shared" ref="H5:H33" si="1">C5*F5</f>
        <v>0</v>
      </c>
      <c r="I5" s="88"/>
    </row>
    <row r="6" spans="1:9" ht="135" x14ac:dyDescent="0.25">
      <c r="A6" s="43">
        <v>2</v>
      </c>
      <c r="B6" s="85" t="s">
        <v>88</v>
      </c>
      <c r="C6" s="43">
        <v>10</v>
      </c>
      <c r="D6" s="43" t="s">
        <v>20</v>
      </c>
      <c r="E6" s="71"/>
      <c r="F6" s="71"/>
      <c r="G6" s="84">
        <f t="shared" si="0"/>
        <v>0</v>
      </c>
      <c r="H6" s="71">
        <f t="shared" si="1"/>
        <v>0</v>
      </c>
      <c r="I6" s="88"/>
    </row>
    <row r="7" spans="1:9" ht="135" x14ac:dyDescent="0.25">
      <c r="A7" s="43">
        <v>3</v>
      </c>
      <c r="B7" s="85" t="s">
        <v>116</v>
      </c>
      <c r="C7" s="43">
        <v>6</v>
      </c>
      <c r="D7" s="43" t="s">
        <v>20</v>
      </c>
      <c r="E7" s="71"/>
      <c r="F7" s="71"/>
      <c r="G7" s="84"/>
      <c r="H7" s="71"/>
      <c r="I7" s="88"/>
    </row>
    <row r="8" spans="1:9" ht="135" x14ac:dyDescent="0.25">
      <c r="A8" s="43">
        <v>4</v>
      </c>
      <c r="B8" s="85" t="s">
        <v>117</v>
      </c>
      <c r="C8" s="43">
        <v>20</v>
      </c>
      <c r="D8" s="43" t="s">
        <v>20</v>
      </c>
      <c r="E8" s="71"/>
      <c r="F8" s="71"/>
      <c r="G8" s="84"/>
      <c r="H8" s="71"/>
      <c r="I8" s="88"/>
    </row>
    <row r="9" spans="1:9" ht="120.75" customHeight="1" x14ac:dyDescent="0.25">
      <c r="A9" s="43">
        <v>5</v>
      </c>
      <c r="B9" s="86" t="s">
        <v>90</v>
      </c>
      <c r="C9" s="43">
        <v>90</v>
      </c>
      <c r="D9" s="43" t="s">
        <v>20</v>
      </c>
      <c r="E9" s="71"/>
      <c r="F9" s="71"/>
      <c r="G9" s="84">
        <f t="shared" si="0"/>
        <v>0</v>
      </c>
      <c r="H9" s="71">
        <f t="shared" si="1"/>
        <v>0</v>
      </c>
      <c r="I9" s="88"/>
    </row>
    <row r="10" spans="1:9" ht="120.75" customHeight="1" x14ac:dyDescent="0.25">
      <c r="A10" s="43">
        <v>6</v>
      </c>
      <c r="B10" s="86" t="s">
        <v>93</v>
      </c>
      <c r="C10" s="43">
        <v>24</v>
      </c>
      <c r="D10" s="43" t="s">
        <v>20</v>
      </c>
      <c r="E10" s="71"/>
      <c r="F10" s="71"/>
      <c r="G10" s="84"/>
      <c r="H10" s="71"/>
      <c r="I10" s="88"/>
    </row>
    <row r="11" spans="1:9" ht="123" customHeight="1" x14ac:dyDescent="0.25">
      <c r="A11" s="43">
        <v>7</v>
      </c>
      <c r="B11" s="86" t="s">
        <v>91</v>
      </c>
      <c r="C11" s="43">
        <v>10</v>
      </c>
      <c r="D11" s="43" t="s">
        <v>20</v>
      </c>
      <c r="E11" s="71"/>
      <c r="F11" s="71"/>
      <c r="G11" s="84">
        <f t="shared" si="0"/>
        <v>0</v>
      </c>
      <c r="H11" s="71">
        <f t="shared" si="1"/>
        <v>0</v>
      </c>
      <c r="I11" s="88"/>
    </row>
    <row r="12" spans="1:9" ht="110.25" customHeight="1" x14ac:dyDescent="0.25">
      <c r="A12" s="43">
        <v>8</v>
      </c>
      <c r="B12" s="86" t="s">
        <v>92</v>
      </c>
      <c r="C12" s="43">
        <v>12.5</v>
      </c>
      <c r="D12" s="43" t="s">
        <v>20</v>
      </c>
      <c r="E12" s="71"/>
      <c r="F12" s="71"/>
      <c r="G12" s="84">
        <f t="shared" si="0"/>
        <v>0</v>
      </c>
      <c r="H12" s="71">
        <f t="shared" si="1"/>
        <v>0</v>
      </c>
      <c r="I12" s="88"/>
    </row>
    <row r="13" spans="1:9" ht="120.75" customHeight="1" thickBot="1" x14ac:dyDescent="0.3">
      <c r="A13" s="43">
        <v>9</v>
      </c>
      <c r="B13" s="86" t="s">
        <v>94</v>
      </c>
      <c r="C13" s="43">
        <v>6</v>
      </c>
      <c r="D13" s="43" t="s">
        <v>20</v>
      </c>
      <c r="E13" s="71"/>
      <c r="F13" s="71"/>
      <c r="G13" s="84">
        <f t="shared" si="0"/>
        <v>0</v>
      </c>
      <c r="H13" s="71">
        <f t="shared" si="1"/>
        <v>0</v>
      </c>
      <c r="I13" s="89"/>
    </row>
    <row r="14" spans="1:9" ht="119.25" customHeight="1" thickBot="1" x14ac:dyDescent="0.3">
      <c r="A14" s="43">
        <v>10</v>
      </c>
      <c r="B14" s="87" t="s">
        <v>95</v>
      </c>
      <c r="C14" s="43">
        <v>25</v>
      </c>
      <c r="D14" s="43" t="s">
        <v>20</v>
      </c>
      <c r="E14" s="71"/>
      <c r="F14" s="71"/>
      <c r="G14" s="84">
        <f t="shared" si="0"/>
        <v>0</v>
      </c>
      <c r="H14" s="71">
        <f t="shared" si="1"/>
        <v>0</v>
      </c>
      <c r="I14" s="90"/>
    </row>
    <row r="15" spans="1:9" ht="51.75" customHeight="1" x14ac:dyDescent="0.25">
      <c r="A15" s="43">
        <v>11</v>
      </c>
      <c r="B15" s="85" t="s">
        <v>96</v>
      </c>
      <c r="C15" s="43">
        <v>10</v>
      </c>
      <c r="D15" s="43" t="s">
        <v>20</v>
      </c>
      <c r="E15" s="71"/>
      <c r="F15" s="71"/>
      <c r="G15" s="84">
        <f t="shared" si="0"/>
        <v>0</v>
      </c>
      <c r="H15" s="71">
        <f t="shared" si="1"/>
        <v>0</v>
      </c>
      <c r="I15" s="88"/>
    </row>
    <row r="16" spans="1:9" ht="114" customHeight="1" x14ac:dyDescent="0.25">
      <c r="A16" s="43">
        <v>12</v>
      </c>
      <c r="B16" s="85" t="s">
        <v>97</v>
      </c>
      <c r="C16" s="43">
        <v>28</v>
      </c>
      <c r="D16" s="43" t="s">
        <v>20</v>
      </c>
      <c r="E16" s="71"/>
      <c r="F16" s="71"/>
      <c r="G16" s="84">
        <f t="shared" si="0"/>
        <v>0</v>
      </c>
      <c r="H16" s="71">
        <f t="shared" si="1"/>
        <v>0</v>
      </c>
      <c r="I16" s="88"/>
    </row>
    <row r="17" spans="1:9" ht="111.75" customHeight="1" x14ac:dyDescent="0.25">
      <c r="A17" s="43">
        <v>13</v>
      </c>
      <c r="B17" s="85" t="s">
        <v>98</v>
      </c>
      <c r="C17" s="43">
        <v>50</v>
      </c>
      <c r="D17" s="43" t="s">
        <v>86</v>
      </c>
      <c r="E17" s="71"/>
      <c r="F17" s="71"/>
      <c r="G17" s="84">
        <f t="shared" si="0"/>
        <v>0</v>
      </c>
      <c r="H17" s="71">
        <f t="shared" si="1"/>
        <v>0</v>
      </c>
      <c r="I17" s="88"/>
    </row>
    <row r="18" spans="1:9" ht="94.5" customHeight="1" x14ac:dyDescent="0.25">
      <c r="A18" s="43">
        <v>14</v>
      </c>
      <c r="B18" s="85" t="s">
        <v>99</v>
      </c>
      <c r="C18" s="43">
        <v>15</v>
      </c>
      <c r="D18" s="43" t="s">
        <v>20</v>
      </c>
      <c r="E18" s="71"/>
      <c r="F18" s="71"/>
      <c r="G18" s="84">
        <f t="shared" si="0"/>
        <v>0</v>
      </c>
      <c r="H18" s="71">
        <f t="shared" si="1"/>
        <v>0</v>
      </c>
      <c r="I18" s="88"/>
    </row>
    <row r="19" spans="1:9" ht="108" customHeight="1" x14ac:dyDescent="0.25">
      <c r="A19" s="43">
        <v>15</v>
      </c>
      <c r="B19" s="85" t="s">
        <v>100</v>
      </c>
      <c r="C19" s="43">
        <v>23</v>
      </c>
      <c r="D19" s="43" t="s">
        <v>86</v>
      </c>
      <c r="E19" s="71"/>
      <c r="F19" s="71"/>
      <c r="G19" s="84">
        <f t="shared" si="0"/>
        <v>0</v>
      </c>
      <c r="H19" s="71">
        <f t="shared" si="1"/>
        <v>0</v>
      </c>
      <c r="I19" s="88"/>
    </row>
    <row r="20" spans="1:9" ht="131.25" customHeight="1" x14ac:dyDescent="0.25">
      <c r="A20" s="43">
        <v>16</v>
      </c>
      <c r="B20" s="85" t="s">
        <v>101</v>
      </c>
      <c r="C20" s="43">
        <v>102</v>
      </c>
      <c r="D20" s="43" t="s">
        <v>20</v>
      </c>
      <c r="E20" s="71"/>
      <c r="F20" s="71"/>
      <c r="G20" s="84">
        <f t="shared" si="0"/>
        <v>0</v>
      </c>
      <c r="H20" s="71">
        <f t="shared" si="1"/>
        <v>0</v>
      </c>
      <c r="I20" s="88"/>
    </row>
    <row r="21" spans="1:9" ht="127.5" customHeight="1" x14ac:dyDescent="0.25">
      <c r="A21" s="43">
        <v>17</v>
      </c>
      <c r="B21" s="85" t="s">
        <v>102</v>
      </c>
      <c r="C21" s="43">
        <v>10</v>
      </c>
      <c r="D21" s="43" t="s">
        <v>86</v>
      </c>
      <c r="E21" s="71"/>
      <c r="F21" s="71"/>
      <c r="G21" s="84">
        <f t="shared" si="0"/>
        <v>0</v>
      </c>
      <c r="H21" s="71">
        <f t="shared" si="1"/>
        <v>0</v>
      </c>
      <c r="I21" s="88"/>
    </row>
    <row r="22" spans="1:9" ht="160.5" customHeight="1" x14ac:dyDescent="0.25">
      <c r="A22" s="43">
        <v>18</v>
      </c>
      <c r="B22" s="85" t="s">
        <v>103</v>
      </c>
      <c r="C22" s="43">
        <v>57</v>
      </c>
      <c r="D22" s="43" t="s">
        <v>20</v>
      </c>
      <c r="E22" s="71"/>
      <c r="F22" s="71"/>
      <c r="G22" s="84">
        <f t="shared" si="0"/>
        <v>0</v>
      </c>
      <c r="H22" s="71">
        <f t="shared" si="1"/>
        <v>0</v>
      </c>
      <c r="I22" s="88"/>
    </row>
    <row r="23" spans="1:9" ht="160.5" customHeight="1" x14ac:dyDescent="0.25">
      <c r="A23" s="43">
        <v>19</v>
      </c>
      <c r="B23" s="85" t="s">
        <v>115</v>
      </c>
      <c r="C23" s="43"/>
      <c r="D23" s="43"/>
      <c r="E23" s="71"/>
      <c r="F23" s="71"/>
      <c r="G23" s="84"/>
      <c r="H23" s="71"/>
      <c r="I23" s="88"/>
    </row>
    <row r="24" spans="1:9" ht="150" customHeight="1" x14ac:dyDescent="0.25">
      <c r="A24" s="43">
        <v>20</v>
      </c>
      <c r="B24" s="85" t="s">
        <v>104</v>
      </c>
      <c r="C24" s="43">
        <v>25</v>
      </c>
      <c r="D24" s="43" t="s">
        <v>20</v>
      </c>
      <c r="E24" s="71"/>
      <c r="F24" s="71"/>
      <c r="G24" s="84">
        <f t="shared" si="0"/>
        <v>0</v>
      </c>
      <c r="H24" s="71">
        <f t="shared" si="1"/>
        <v>0</v>
      </c>
      <c r="I24" s="88"/>
    </row>
    <row r="25" spans="1:9" ht="150" customHeight="1" x14ac:dyDescent="0.25">
      <c r="A25" s="43">
        <v>21</v>
      </c>
      <c r="B25" s="85" t="s">
        <v>105</v>
      </c>
      <c r="C25" s="43">
        <v>35</v>
      </c>
      <c r="D25" s="43" t="s">
        <v>86</v>
      </c>
      <c r="E25" s="71"/>
      <c r="F25" s="71"/>
      <c r="G25" s="84">
        <f t="shared" si="0"/>
        <v>0</v>
      </c>
      <c r="H25" s="71">
        <f t="shared" si="1"/>
        <v>0</v>
      </c>
      <c r="I25" s="88"/>
    </row>
    <row r="26" spans="1:9" ht="150" customHeight="1" x14ac:dyDescent="0.25">
      <c r="A26" s="43">
        <v>22</v>
      </c>
      <c r="B26" s="85" t="s">
        <v>106</v>
      </c>
      <c r="C26" s="43">
        <v>50</v>
      </c>
      <c r="D26" s="43" t="s">
        <v>86</v>
      </c>
      <c r="E26" s="71"/>
      <c r="F26" s="71"/>
      <c r="G26" s="84">
        <f t="shared" si="0"/>
        <v>0</v>
      </c>
      <c r="H26" s="71">
        <f t="shared" si="1"/>
        <v>0</v>
      </c>
      <c r="I26" s="88"/>
    </row>
    <row r="27" spans="1:9" ht="150" customHeight="1" x14ac:dyDescent="0.25">
      <c r="A27" s="43">
        <v>23</v>
      </c>
      <c r="B27" s="85" t="s">
        <v>107</v>
      </c>
      <c r="C27" s="43">
        <v>10</v>
      </c>
      <c r="D27" s="43" t="s">
        <v>20</v>
      </c>
      <c r="E27" s="71"/>
      <c r="F27" s="71"/>
      <c r="G27" s="84">
        <f t="shared" si="0"/>
        <v>0</v>
      </c>
      <c r="H27" s="71">
        <f t="shared" si="1"/>
        <v>0</v>
      </c>
      <c r="I27" s="88"/>
    </row>
    <row r="28" spans="1:9" ht="90.75" customHeight="1" x14ac:dyDescent="0.25">
      <c r="A28" s="43">
        <v>24</v>
      </c>
      <c r="B28" s="85" t="s">
        <v>108</v>
      </c>
      <c r="C28" s="43">
        <v>3</v>
      </c>
      <c r="D28" s="43" t="s">
        <v>20</v>
      </c>
      <c r="E28" s="71"/>
      <c r="F28" s="71"/>
      <c r="G28" s="84">
        <f t="shared" si="0"/>
        <v>0</v>
      </c>
      <c r="H28" s="71">
        <f t="shared" si="1"/>
        <v>0</v>
      </c>
      <c r="I28" s="88"/>
    </row>
    <row r="29" spans="1:9" ht="90.75" customHeight="1" x14ac:dyDescent="0.25">
      <c r="A29" s="43">
        <v>25</v>
      </c>
      <c r="B29" s="85" t="s">
        <v>111</v>
      </c>
      <c r="C29" s="43">
        <v>10</v>
      </c>
      <c r="D29" s="43" t="s">
        <v>20</v>
      </c>
      <c r="E29" s="71"/>
      <c r="F29" s="71"/>
      <c r="G29" s="84">
        <f t="shared" si="0"/>
        <v>0</v>
      </c>
      <c r="H29" s="71">
        <f t="shared" si="1"/>
        <v>0</v>
      </c>
      <c r="I29" s="88"/>
    </row>
    <row r="30" spans="1:9" ht="90.75" customHeight="1" x14ac:dyDescent="0.25">
      <c r="A30" s="43">
        <v>26</v>
      </c>
      <c r="B30" s="85" t="s">
        <v>112</v>
      </c>
      <c r="C30" s="43">
        <v>30</v>
      </c>
      <c r="D30" s="43" t="s">
        <v>20</v>
      </c>
      <c r="E30" s="71"/>
      <c r="F30" s="71"/>
      <c r="G30" s="84">
        <f t="shared" si="0"/>
        <v>0</v>
      </c>
      <c r="H30" s="71">
        <f t="shared" si="1"/>
        <v>0</v>
      </c>
      <c r="I30" s="88"/>
    </row>
    <row r="31" spans="1:9" ht="90.75" customHeight="1" x14ac:dyDescent="0.25">
      <c r="A31" s="43">
        <v>27</v>
      </c>
      <c r="B31" s="85" t="s">
        <v>110</v>
      </c>
      <c r="C31" s="43">
        <v>250</v>
      </c>
      <c r="D31" s="43" t="s">
        <v>20</v>
      </c>
      <c r="E31" s="71"/>
      <c r="F31" s="71"/>
      <c r="G31" s="84">
        <f t="shared" si="0"/>
        <v>0</v>
      </c>
      <c r="H31" s="71">
        <f t="shared" si="1"/>
        <v>0</v>
      </c>
      <c r="I31" s="88"/>
    </row>
    <row r="32" spans="1:9" ht="90.75" customHeight="1" x14ac:dyDescent="0.25">
      <c r="A32" s="43">
        <v>28</v>
      </c>
      <c r="B32" s="85" t="s">
        <v>118</v>
      </c>
      <c r="C32" s="43">
        <v>20</v>
      </c>
      <c r="D32" s="43" t="s">
        <v>20</v>
      </c>
      <c r="E32" s="71"/>
      <c r="F32" s="71"/>
      <c r="G32" s="84">
        <f t="shared" si="0"/>
        <v>0</v>
      </c>
      <c r="H32" s="71">
        <f t="shared" si="1"/>
        <v>0</v>
      </c>
      <c r="I32" s="88"/>
    </row>
    <row r="33" spans="1:9" ht="130.5" customHeight="1" x14ac:dyDescent="0.25">
      <c r="A33" s="43">
        <v>29</v>
      </c>
      <c r="B33" s="85" t="s">
        <v>109</v>
      </c>
      <c r="C33" s="43">
        <v>20</v>
      </c>
      <c r="D33" s="43" t="s">
        <v>20</v>
      </c>
      <c r="E33" s="71"/>
      <c r="F33" s="71"/>
      <c r="G33" s="84">
        <f t="shared" si="0"/>
        <v>0</v>
      </c>
      <c r="H33" s="71">
        <f t="shared" si="1"/>
        <v>0</v>
      </c>
      <c r="I33" s="88"/>
    </row>
    <row r="34" spans="1:9" x14ac:dyDescent="0.25">
      <c r="A34" s="42"/>
      <c r="B34" s="110" t="s">
        <v>9</v>
      </c>
      <c r="C34" s="111"/>
      <c r="D34" s="111"/>
      <c r="E34" s="112"/>
      <c r="F34" s="55">
        <f>SUM(F5:F33)</f>
        <v>0</v>
      </c>
      <c r="G34" s="84">
        <f t="shared" si="0"/>
        <v>0</v>
      </c>
      <c r="H34" s="55">
        <f>SUM(H5:H33)</f>
        <v>0</v>
      </c>
      <c r="I34" s="1"/>
    </row>
    <row r="35" spans="1:9" x14ac:dyDescent="0.25">
      <c r="A35" s="51"/>
      <c r="B35" s="1"/>
      <c r="C35" s="1"/>
      <c r="D35" s="1"/>
      <c r="E35" s="1"/>
      <c r="F35" s="1"/>
      <c r="G35" s="1"/>
      <c r="H35" s="1"/>
      <c r="I35" s="1"/>
    </row>
    <row r="36" spans="1:9" x14ac:dyDescent="0.25">
      <c r="A36" s="1"/>
      <c r="B36" s="50"/>
      <c r="C36" s="51"/>
      <c r="D36" s="51"/>
      <c r="E36" s="51"/>
      <c r="F36" s="51"/>
      <c r="G36" s="51"/>
      <c r="H36" s="51"/>
      <c r="I36" s="1"/>
    </row>
    <row r="37" spans="1:9" x14ac:dyDescent="0.25">
      <c r="A37" s="1"/>
      <c r="B37" s="61"/>
      <c r="C37" s="2"/>
      <c r="D37" s="2"/>
      <c r="E37" s="3" t="s">
        <v>10</v>
      </c>
      <c r="F37" s="3"/>
      <c r="G37" s="3"/>
      <c r="H37" s="3"/>
      <c r="I37" s="1"/>
    </row>
    <row r="38" spans="1:9" x14ac:dyDescent="0.25">
      <c r="A38" s="1"/>
      <c r="B38" s="61"/>
      <c r="C38" s="2"/>
      <c r="D38" s="2"/>
      <c r="E38" s="3" t="s">
        <v>11</v>
      </c>
      <c r="F38" s="3"/>
      <c r="G38" s="3"/>
      <c r="H38" s="3"/>
      <c r="I38" s="1"/>
    </row>
    <row r="39" spans="1:9" x14ac:dyDescent="0.25">
      <c r="A39" s="1"/>
      <c r="B39" s="61"/>
      <c r="C39" s="2"/>
      <c r="D39" s="2"/>
      <c r="E39" s="2"/>
      <c r="F39" s="2"/>
      <c r="G39" s="2"/>
      <c r="H39" s="2"/>
      <c r="I39" s="1"/>
    </row>
    <row r="40" spans="1:9" x14ac:dyDescent="0.25">
      <c r="A40" s="2"/>
      <c r="B40" s="82"/>
      <c r="C40" s="63"/>
      <c r="D40" s="3"/>
      <c r="E40" s="64"/>
      <c r="F40" s="63"/>
      <c r="G40" s="3"/>
      <c r="H40" s="64"/>
      <c r="I40" s="1"/>
    </row>
    <row r="41" spans="1:9" x14ac:dyDescent="0.25">
      <c r="A41" s="1"/>
      <c r="B41" s="61"/>
      <c r="C41" s="2"/>
      <c r="D41" s="2"/>
      <c r="E41" s="2"/>
      <c r="F41" s="2"/>
      <c r="G41" s="2"/>
      <c r="H41" s="2"/>
      <c r="I41" s="1"/>
    </row>
    <row r="42" spans="1:9" ht="14.45" customHeight="1" x14ac:dyDescent="0.25">
      <c r="A42" s="2"/>
      <c r="B42" s="61"/>
      <c r="C42" s="2"/>
      <c r="D42" s="2"/>
      <c r="E42" s="2"/>
      <c r="F42" s="2"/>
      <c r="G42" s="2"/>
      <c r="H42" s="2"/>
      <c r="I42" s="1"/>
    </row>
    <row r="43" spans="1:9" x14ac:dyDescent="0.25">
      <c r="A43" s="2"/>
      <c r="B43" s="83"/>
      <c r="C43" s="62"/>
      <c r="D43" s="62"/>
      <c r="E43" s="2"/>
      <c r="F43" s="2"/>
      <c r="G43" s="2"/>
      <c r="H43" s="2"/>
      <c r="I43" s="1"/>
    </row>
    <row r="44" spans="1:9" x14ac:dyDescent="0.25">
      <c r="A44" s="2"/>
      <c r="B44" s="120"/>
      <c r="C44" s="120"/>
      <c r="D44" s="120"/>
      <c r="E44" s="2"/>
      <c r="F44" s="2"/>
      <c r="G44" s="2"/>
      <c r="H44" s="2"/>
      <c r="I44" s="1"/>
    </row>
    <row r="45" spans="1:9" ht="14.45" customHeight="1" x14ac:dyDescent="0.25">
      <c r="A45" s="2"/>
      <c r="B45" s="120"/>
      <c r="C45" s="120"/>
      <c r="D45" s="120"/>
      <c r="E45" s="64"/>
      <c r="F45" s="63"/>
      <c r="G45" s="3"/>
      <c r="H45" s="64"/>
      <c r="I45" s="1"/>
    </row>
    <row r="46" spans="1:9" ht="27.6" customHeight="1" x14ac:dyDescent="0.25">
      <c r="A46" s="2"/>
      <c r="B46" s="119"/>
      <c r="C46" s="119"/>
      <c r="D46" s="119"/>
      <c r="E46" s="4"/>
      <c r="F46" s="4"/>
      <c r="G46" s="4"/>
      <c r="H46" s="4"/>
      <c r="I46" s="1"/>
    </row>
    <row r="47" spans="1:9" ht="39" customHeight="1" x14ac:dyDescent="0.25">
      <c r="A47" s="3"/>
      <c r="B47" s="119"/>
      <c r="C47" s="119"/>
      <c r="D47" s="119"/>
      <c r="E47" s="4"/>
      <c r="F47" s="4"/>
      <c r="G47" s="4"/>
      <c r="H47" s="4"/>
      <c r="I47" s="1"/>
    </row>
    <row r="48" spans="1:9" x14ac:dyDescent="0.25">
      <c r="A48" s="3"/>
      <c r="B48" s="120"/>
      <c r="C48" s="120"/>
      <c r="D48" s="120"/>
      <c r="E48" s="64"/>
      <c r="F48" s="63"/>
      <c r="G48" s="3"/>
      <c r="H48" s="64"/>
      <c r="I48" s="1"/>
    </row>
    <row r="49" spans="1:10" ht="36.6" customHeight="1" x14ac:dyDescent="0.25">
      <c r="A49" s="3"/>
      <c r="B49" s="119"/>
      <c r="C49" s="119"/>
      <c r="D49" s="119"/>
      <c r="E49" s="4"/>
      <c r="F49" s="4"/>
      <c r="G49" s="4"/>
      <c r="H49" s="4"/>
      <c r="I49" s="1"/>
    </row>
    <row r="50" spans="1:10" ht="38.450000000000003" customHeight="1" x14ac:dyDescent="0.25">
      <c r="A50" s="3"/>
      <c r="B50" s="119"/>
      <c r="C50" s="119"/>
      <c r="D50" s="119"/>
      <c r="E50" s="4"/>
      <c r="F50" s="4"/>
      <c r="G50" s="4"/>
      <c r="H50" s="4"/>
      <c r="I50" s="1"/>
    </row>
    <row r="51" spans="1:10" ht="38.450000000000003" customHeight="1" x14ac:dyDescent="0.25">
      <c r="A51" s="3"/>
      <c r="B51" s="119"/>
      <c r="C51" s="119"/>
      <c r="D51" s="119"/>
      <c r="E51" s="4"/>
      <c r="F51" s="4"/>
      <c r="G51" s="4"/>
      <c r="H51" s="4"/>
      <c r="I51" s="1"/>
    </row>
    <row r="52" spans="1:10" x14ac:dyDescent="0.25">
      <c r="A52" s="3"/>
      <c r="B52" s="1"/>
      <c r="C52" s="1"/>
      <c r="D52" s="1"/>
      <c r="E52" s="1"/>
      <c r="F52" s="1"/>
      <c r="G52" s="1"/>
      <c r="H52" s="1"/>
      <c r="I52" s="1"/>
    </row>
    <row r="53" spans="1:10" x14ac:dyDescent="0.25">
      <c r="A53" s="3"/>
      <c r="B53" s="1"/>
      <c r="C53" s="1"/>
      <c r="D53" s="1"/>
      <c r="E53" s="1"/>
      <c r="F53" s="1"/>
      <c r="G53" s="1"/>
      <c r="H53" s="1"/>
      <c r="I53" s="1"/>
    </row>
    <row r="54" spans="1:10" x14ac:dyDescent="0.25">
      <c r="A54" s="3"/>
      <c r="B54" s="1"/>
      <c r="C54" s="1"/>
      <c r="D54" s="1"/>
      <c r="E54" s="1"/>
      <c r="F54" s="1"/>
      <c r="G54" s="1"/>
      <c r="H54" s="1"/>
      <c r="I54" s="1"/>
    </row>
    <row r="55" spans="1:10" x14ac:dyDescent="0.25">
      <c r="A55" s="3"/>
      <c r="B55" s="1"/>
      <c r="C55" s="1"/>
      <c r="D55" s="1"/>
      <c r="E55" s="1"/>
      <c r="F55" s="1"/>
      <c r="G55" s="1"/>
      <c r="H55" s="1"/>
      <c r="I55" s="1"/>
    </row>
    <row r="56" spans="1:10" x14ac:dyDescent="0.25">
      <c r="A56" s="1"/>
      <c r="B56" s="1"/>
      <c r="C56" s="1"/>
      <c r="D56" s="1"/>
      <c r="E56" s="1"/>
      <c r="F56" s="1"/>
      <c r="G56" s="1"/>
      <c r="H56" s="1"/>
      <c r="I56" s="1"/>
    </row>
    <row r="57" spans="1:10" x14ac:dyDescent="0.25">
      <c r="A57" s="1"/>
      <c r="B57" s="1"/>
      <c r="C57" s="1"/>
      <c r="D57" s="1"/>
      <c r="E57" s="1"/>
      <c r="F57" s="1"/>
      <c r="G57" s="1"/>
      <c r="H57" s="1"/>
      <c r="I57" s="1"/>
    </row>
    <row r="58" spans="1:10" x14ac:dyDescent="0.25">
      <c r="A58" s="1"/>
      <c r="B58" s="1"/>
      <c r="C58" s="1"/>
      <c r="D58" s="1"/>
      <c r="E58" s="1"/>
      <c r="F58" s="1"/>
      <c r="G58" s="1"/>
      <c r="H58" s="1"/>
      <c r="I58" s="1"/>
    </row>
    <row r="59" spans="1:10" x14ac:dyDescent="0.25">
      <c r="A59" s="1"/>
      <c r="B59" s="1"/>
      <c r="C59" s="1"/>
      <c r="D59" s="1"/>
      <c r="E59" s="1"/>
      <c r="F59" s="1"/>
      <c r="G59" s="1"/>
      <c r="H59" s="1"/>
      <c r="I59" s="1"/>
    </row>
    <row r="62" spans="1:10" x14ac:dyDescent="0.25">
      <c r="J62" s="6"/>
    </row>
    <row r="63" spans="1:10" x14ac:dyDescent="0.25">
      <c r="J63" s="6"/>
    </row>
  </sheetData>
  <mergeCells count="13">
    <mergeCell ref="B34:E34"/>
    <mergeCell ref="C4:D4"/>
    <mergeCell ref="A1:H1"/>
    <mergeCell ref="A2:H2"/>
    <mergeCell ref="A3:H3"/>
    <mergeCell ref="B49:D49"/>
    <mergeCell ref="B50:D50"/>
    <mergeCell ref="B51:D51"/>
    <mergeCell ref="B44:D44"/>
    <mergeCell ref="B45:D45"/>
    <mergeCell ref="B46:D46"/>
    <mergeCell ref="B47:D47"/>
    <mergeCell ref="B48:D48"/>
  </mergeCell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Część 1 -mleko</vt:lpstr>
      <vt:lpstr>Część 2 -pieczywo</vt:lpstr>
      <vt:lpstr>Część 3 -jaja</vt:lpstr>
      <vt:lpstr>Część 9 słodycze</vt:lpstr>
      <vt:lpstr> art. nabiał, tłuszcze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Elżbieta Kocińska</dc:creator>
  <cp:lastModifiedBy>Uzytkownik</cp:lastModifiedBy>
  <cp:lastPrinted>2023-12-12T06:55:09Z</cp:lastPrinted>
  <dcterms:created xsi:type="dcterms:W3CDTF">2022-06-08T06:08:39Z</dcterms:created>
  <dcterms:modified xsi:type="dcterms:W3CDTF">2024-12-03T08:33:36Z</dcterms:modified>
</cp:coreProperties>
</file>