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Zamówienia Publiczne\Zamówienia Publiczne na 2025 r\"/>
    </mc:Choice>
  </mc:AlternateContent>
  <bookViews>
    <workbookView xWindow="0" yWindow="0" windowWidth="28800" windowHeight="11430" firstSheet="4" activeTab="4"/>
  </bookViews>
  <sheets>
    <sheet name="Część 1 -mleko" sheetId="20" r:id="rId1"/>
    <sheet name="Część 2 -pieczywo" sheetId="11" r:id="rId2"/>
    <sheet name="Część 3 -jaja" sheetId="14" r:id="rId3"/>
    <sheet name="Część 9 słodycze" sheetId="7" state="hidden" r:id="rId4"/>
    <sheet name=" art. nabiał, tłuszcze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5" l="1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55" i="5" l="1"/>
  <c r="H55" i="5"/>
  <c r="G54" i="5"/>
  <c r="H54" i="5"/>
  <c r="G53" i="5"/>
  <c r="H53" i="5"/>
  <c r="G48" i="5"/>
  <c r="H48" i="5"/>
  <c r="G47" i="5"/>
  <c r="H47" i="5"/>
  <c r="G50" i="5"/>
  <c r="H50" i="5"/>
  <c r="G52" i="5"/>
  <c r="H52" i="5"/>
  <c r="G49" i="5"/>
  <c r="H49" i="5"/>
  <c r="G46" i="5"/>
  <c r="H46" i="5"/>
  <c r="G44" i="5"/>
  <c r="H44" i="5"/>
  <c r="G43" i="5"/>
  <c r="H43" i="5"/>
  <c r="G42" i="5"/>
  <c r="H42" i="5"/>
  <c r="G41" i="5"/>
  <c r="H41" i="5"/>
  <c r="G40" i="5"/>
  <c r="H40" i="5"/>
  <c r="G45" i="5"/>
  <c r="H45" i="5"/>
  <c r="G39" i="5"/>
  <c r="H39" i="5"/>
  <c r="G38" i="5"/>
  <c r="H38" i="5"/>
  <c r="G37" i="5"/>
  <c r="H37" i="5"/>
  <c r="G36" i="5"/>
  <c r="H36" i="5"/>
  <c r="G31" i="5"/>
  <c r="H31" i="5"/>
  <c r="G30" i="5"/>
  <c r="H30" i="5"/>
  <c r="G34" i="5"/>
  <c r="H34" i="5"/>
  <c r="G35" i="5"/>
  <c r="H35" i="5"/>
  <c r="G33" i="5"/>
  <c r="H33" i="5"/>
  <c r="G29" i="5"/>
  <c r="H29" i="5"/>
  <c r="G28" i="5"/>
  <c r="H28" i="5"/>
  <c r="G27" i="5"/>
  <c r="H27" i="5"/>
  <c r="G26" i="5"/>
  <c r="H26" i="5"/>
  <c r="G25" i="5"/>
  <c r="H25" i="5"/>
  <c r="H6" i="5" l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H5" i="5" l="1"/>
  <c r="G5" i="5"/>
  <c r="G102" i="5"/>
  <c r="C9" i="11" l="1"/>
  <c r="F18" i="11"/>
  <c r="H18" i="11" s="1"/>
  <c r="I18" i="11" s="1"/>
  <c r="F17" i="11" l="1"/>
  <c r="H17" i="11" s="1"/>
  <c r="I17" i="11" l="1"/>
  <c r="F5" i="14"/>
  <c r="F6" i="11" l="1"/>
  <c r="H6" i="11" s="1"/>
  <c r="I6" i="11" s="1"/>
  <c r="F7" i="11"/>
  <c r="F8" i="11"/>
  <c r="H8" i="11" s="1"/>
  <c r="I8" i="11" s="1"/>
  <c r="F9" i="11"/>
  <c r="F10" i="11"/>
  <c r="H10" i="11" s="1"/>
  <c r="F11" i="11"/>
  <c r="F12" i="11"/>
  <c r="H12" i="11" s="1"/>
  <c r="F13" i="11"/>
  <c r="H13" i="11" s="1"/>
  <c r="F14" i="11"/>
  <c r="H14" i="11" s="1"/>
  <c r="F15" i="11"/>
  <c r="H15" i="11" s="1"/>
  <c r="F5" i="11"/>
  <c r="H5" i="11" s="1"/>
  <c r="I5" i="11" s="1"/>
  <c r="F16" i="11"/>
  <c r="H5" i="14"/>
  <c r="I5" i="14" s="1"/>
  <c r="I7" i="14" s="1"/>
  <c r="F5" i="20"/>
  <c r="H5" i="20" s="1"/>
  <c r="I5" i="20" s="1"/>
  <c r="I7" i="20" s="1"/>
  <c r="H11" i="11" l="1"/>
  <c r="I11" i="11" s="1"/>
  <c r="I15" i="11"/>
  <c r="I14" i="11"/>
  <c r="I13" i="11"/>
  <c r="H16" i="11"/>
  <c r="I16" i="11" s="1"/>
  <c r="I12" i="11"/>
  <c r="I10" i="11"/>
  <c r="H9" i="11"/>
  <c r="I9" i="11" s="1"/>
  <c r="H7" i="11"/>
  <c r="I7" i="11" s="1"/>
  <c r="G15" i="7"/>
  <c r="G14" i="7"/>
  <c r="I14" i="7" s="1"/>
  <c r="J14" i="7" s="1"/>
  <c r="G13" i="7"/>
  <c r="G12" i="7"/>
  <c r="I12" i="7" s="1"/>
  <c r="G11" i="7"/>
  <c r="I11" i="7" s="1"/>
  <c r="J11" i="7" s="1"/>
  <c r="G10" i="7"/>
  <c r="I10" i="7" s="1"/>
  <c r="J10" i="7" s="1"/>
  <c r="G9" i="7"/>
  <c r="G8" i="7"/>
  <c r="G7" i="7"/>
  <c r="I7" i="7" s="1"/>
  <c r="G6" i="7"/>
  <c r="I6" i="7" s="1"/>
  <c r="J6" i="7" s="1"/>
  <c r="G5" i="7"/>
  <c r="I5" i="7" s="1"/>
  <c r="J5" i="7" s="1"/>
  <c r="I19" i="11" l="1"/>
  <c r="I21" i="11" s="1"/>
  <c r="F102" i="5"/>
  <c r="G16" i="7"/>
  <c r="G17" i="7" s="1"/>
  <c r="I15" i="7"/>
  <c r="J15" i="7" s="1"/>
  <c r="J7" i="7"/>
  <c r="J12" i="7"/>
  <c r="I8" i="7"/>
  <c r="J8" i="7" s="1"/>
  <c r="I9" i="7"/>
  <c r="J9" i="7" s="1"/>
  <c r="I13" i="7"/>
  <c r="J13" i="7" s="1"/>
  <c r="H102" i="5" l="1"/>
  <c r="J16" i="7"/>
  <c r="I16" i="7" l="1"/>
  <c r="I17" i="7" s="1"/>
  <c r="J17" i="7" l="1"/>
</calcChain>
</file>

<file path=xl/sharedStrings.xml><?xml version="1.0" encoding="utf-8"?>
<sst xmlns="http://schemas.openxmlformats.org/spreadsheetml/2006/main" count="354" uniqueCount="189">
  <si>
    <t>Lp.</t>
  </si>
  <si>
    <t>Asortyment</t>
  </si>
  <si>
    <t>przybliżone zapotrzebowanie roczne</t>
  </si>
  <si>
    <t>Wartość netto</t>
  </si>
  <si>
    <t xml:space="preserve">Stawka VAT </t>
  </si>
  <si>
    <t>Wartość VAT</t>
  </si>
  <si>
    <t>Wartość brutto</t>
  </si>
  <si>
    <t>FORMULARZ CENOWY</t>
  </si>
  <si>
    <t>dla Centrum Pomocy Dziecku i Poradnictwa Rodzinnego w Grudziądzu, ul. Mikołaja z Ryńska 8</t>
  </si>
  <si>
    <t>Razem</t>
  </si>
  <si>
    <t>………………..............................................</t>
  </si>
  <si>
    <t>(podpis Wykonawcy lub upoważnionego przedstawiciela)</t>
  </si>
  <si>
    <t>Zamawiający wymaga, na opakowaniu każdego z w/w produktów n/w informacji:</t>
  </si>
  <si>
    <t>-nazwa produktu</t>
  </si>
  <si>
    <t xml:space="preserve">-termin przydatności do spożycia </t>
  </si>
  <si>
    <t>-wykaz składników, alergenów</t>
  </si>
  <si>
    <t>-klasę jakości</t>
  </si>
  <si>
    <t>-nazwę dostawcy- producent, adres</t>
  </si>
  <si>
    <t>-warunki przechowywania</t>
  </si>
  <si>
    <t>-oznaczenie partii produkcyjnej oraz pozostałe informację zgodnie z aktualnie obowiązującym prawem</t>
  </si>
  <si>
    <t>kg</t>
  </si>
  <si>
    <t>Ogółem</t>
  </si>
  <si>
    <t>50g</t>
  </si>
  <si>
    <t>szt.</t>
  </si>
  <si>
    <t>Dostawa pod zamówienie raz w tygodniu</t>
  </si>
  <si>
    <t>razem</t>
  </si>
  <si>
    <t>90g</t>
  </si>
  <si>
    <t>3kg</t>
  </si>
  <si>
    <t xml:space="preserve">250g </t>
  </si>
  <si>
    <t xml:space="preserve">Flipsy kukurydziane  </t>
  </si>
  <si>
    <t>Paluszki słone</t>
  </si>
  <si>
    <t>Ptasie mleczko</t>
  </si>
  <si>
    <t>Ciastka karpatka lub równoważny</t>
  </si>
  <si>
    <t>l</t>
  </si>
  <si>
    <t>Ciastka kruche bez polewy w kartonie na kilogramy</t>
  </si>
  <si>
    <t>Gramatura opakowań (dopuszczalne odchylenia  10-20%)</t>
  </si>
  <si>
    <t>na dostawy słodyczy</t>
  </si>
  <si>
    <t>250-300 g</t>
  </si>
  <si>
    <t>Cukierki typu Mieszanka wiosenna SOLIDARNOŚĆ lub równoważny</t>
  </si>
  <si>
    <t>Biszkopty okrągłe w paczce</t>
  </si>
  <si>
    <t>0,5kg</t>
  </si>
  <si>
    <t>70-100g</t>
  </si>
  <si>
    <t>300-350g</t>
  </si>
  <si>
    <t>2-3kg</t>
  </si>
  <si>
    <t>na dostawy jaj kurzych</t>
  </si>
  <si>
    <t>Przy każdej fakturze należy dostarczyć numer identyfikacyjny/ zaświadczenie lekarsko-weterynaryjne/dla jaj konsumenckich</t>
  </si>
  <si>
    <t>Opakowanie musi zawierać następujące dane:</t>
  </si>
  <si>
    <t>- nazwę i adres/kod/producenta/przedsiębiorstwa pakującego jajka</t>
  </si>
  <si>
    <t>- metodę chowu kur</t>
  </si>
  <si>
    <t>- liczbę zapakowanych jajek</t>
  </si>
  <si>
    <t>- klasę wagową</t>
  </si>
  <si>
    <t>-datę pakowania/przydatności do spożycia</t>
  </si>
  <si>
    <t>-zalecenie właściwego przechowywania jajek</t>
  </si>
  <si>
    <t>- każde jajko musi posiadać nadrukowany numer indentyfikacyjny/numer zakładu pakowania</t>
  </si>
  <si>
    <t>Jaja kurze roz. L, kl. 1</t>
  </si>
  <si>
    <t>Chleb razowy 500g</t>
  </si>
  <si>
    <t>Bułka razowa 65g</t>
  </si>
  <si>
    <t>Bułka wrocławska mała 50g</t>
  </si>
  <si>
    <t>Chleb pszenno - żytni 500g</t>
  </si>
  <si>
    <t>Drożdżówka z nadzieniem 110 g</t>
  </si>
  <si>
    <t>Muszelka z marmoladą 30g</t>
  </si>
  <si>
    <t>Ciastko gniazdko 30g</t>
  </si>
  <si>
    <t>Rogal słodki z nadzieniem 200g</t>
  </si>
  <si>
    <t>Chleb IG 500g</t>
  </si>
  <si>
    <t xml:space="preserve">Chleb pszenny  280 - 400g </t>
  </si>
  <si>
    <t>Półbagietka pszenna 100-120g</t>
  </si>
  <si>
    <t>(podpis wykonawcy lub upoważnionego przedstawiciela)</t>
  </si>
  <si>
    <t xml:space="preserve">Wafle ryżowe </t>
  </si>
  <si>
    <t xml:space="preserve">Krakersy mini </t>
  </si>
  <si>
    <t>Czekolada z nadzieniem Milka</t>
  </si>
  <si>
    <t>Ciastka Czekoladynka Ciach-Pol lub równoważna</t>
  </si>
  <si>
    <t>na dostawy mleka</t>
  </si>
  <si>
    <t xml:space="preserve">Mleko spożywcze 2 % tł. </t>
  </si>
  <si>
    <t xml:space="preserve"> 2,50 - 3 kg</t>
  </si>
  <si>
    <t>na dostawy pieczywa</t>
  </si>
  <si>
    <t xml:space="preserve">Cena netto za jednostkę miary określoną w kolumnie D </t>
  </si>
  <si>
    <t>Bułka orkiszowa 60g</t>
  </si>
  <si>
    <t>Pączek z marmoladą 85g</t>
  </si>
  <si>
    <t>Ciasto półfrancuskie z nadzieniem 100g</t>
  </si>
  <si>
    <t>Dostawa trzy razy w tygodniu w godz. 6.00-13.00</t>
  </si>
  <si>
    <t>Dostawa codziennie w dni robocze w godz. 5.00-6.00</t>
  </si>
  <si>
    <t>dostawa raz w tygodniu</t>
  </si>
  <si>
    <t>FORMULARZ OFERTY CENOWEJ</t>
  </si>
  <si>
    <t>ilość, jednostka miary</t>
  </si>
  <si>
    <t>Cena jednostkowa netto</t>
  </si>
  <si>
    <t>Cena jednostkowa brutto</t>
  </si>
  <si>
    <t>szt</t>
  </si>
  <si>
    <t>op</t>
  </si>
  <si>
    <t>st</t>
  </si>
  <si>
    <t xml:space="preserve"> na dostawę art.ogólnospożywczych</t>
  </si>
  <si>
    <r>
      <t xml:space="preserve">Miód - </t>
    </r>
    <r>
      <rPr>
        <i/>
        <sz val="9"/>
        <rFont val="Times New Roman"/>
        <family val="1"/>
        <charset val="238"/>
      </rPr>
      <t xml:space="preserve">naturalnie bogaty w wartości odżywcze, opakowanie: słoik 300-1000 g; termin przydatności do spożycia licząc od dnia dostawy: min. 4 miesiące Miód nektarowy, przeznaczony do
spożycia. Produkt naturalny. Barwa: od prawie
bezbarwnej do ciemnobrązowej;
konsystencja: płynna, lepka, częściowo lub
całkowicie skrystalizowana; smak – słodki,
zmienny w zależności od odmiany.
</t>
    </r>
  </si>
  <si>
    <r>
      <t>Ciasteczka zbożowe-</t>
    </r>
    <r>
      <rPr>
        <i/>
        <sz val="9"/>
        <rFont val="Times New Roman"/>
        <family val="1"/>
        <charset val="238"/>
      </rPr>
      <t xml:space="preserve"> ciastka bez dodatku cukru i oleju palmowego, z 3 rodzajów zbóż, różna
smaki, min. 2 rodzaje do wyboru przez
zamawiającego w trakcie realizacji
umowy.</t>
    </r>
  </si>
  <si>
    <r>
      <t>Brzoskwinie-</t>
    </r>
    <r>
      <rPr>
        <i/>
        <sz val="9"/>
        <rFont val="Times New Roman"/>
        <family val="1"/>
        <charset val="238"/>
      </rPr>
      <t>Produkt otrzymany ze świeżych brzoskwiń pokrojonych na połówki, w syropie
cukrowym, utrwalony termicznie w opakowaniach hermetycznie zamkniętych. Owoce zdrowe, obrane, pokrojone na połówki o wyrównanej wielkości, bez
pestek, bez uszkodzeń mechanicznych;niedopuszczalne brzoskwinie częściowo zielone, ze skazami, pozostałością skórki; mięsiste, miękkie, lecz nie rozpadające się.Zalewa klarowna lub opalizująca, z
zawiesiną i/lub osadem z tkanki owoców.</t>
    </r>
    <r>
      <rPr>
        <sz val="10"/>
        <rFont val="Times New Roman"/>
        <family val="1"/>
        <charset val="238"/>
      </rPr>
      <t xml:space="preserve">
</t>
    </r>
  </si>
  <si>
    <r>
      <t xml:space="preserve">Sok wieloowocowy -  </t>
    </r>
    <r>
      <rPr>
        <i/>
        <sz val="9"/>
        <rFont val="Times New Roman"/>
        <family val="1"/>
        <charset val="238"/>
      </rPr>
      <t>wielowarzywny do 6 miesiąca- bez dodatku cukru i soli, różne
smaki, co najmniej: jabłko,banan,
marchew, brzoskwinia wybór
smaku zostanie dokonany przez
zamawiającego w trakcie realizacji
umowy.l</t>
    </r>
  </si>
  <si>
    <r>
      <t xml:space="preserve">Groszek ptysiowy- </t>
    </r>
    <r>
      <rPr>
        <i/>
        <sz val="9"/>
        <rFont val="Times New Roman"/>
        <family val="1"/>
        <charset val="238"/>
      </rPr>
      <t>drobny wypiek w kształcie dużych groszkow</t>
    </r>
  </si>
  <si>
    <r>
      <t xml:space="preserve">Kawa zbożowa- </t>
    </r>
    <r>
      <rPr>
        <i/>
        <sz val="9"/>
        <rFont val="Times New Roman"/>
        <family val="1"/>
        <charset val="238"/>
      </rPr>
      <t>Napój zbożowy rozpuszczalny.  Proszeksypki, jednolity, dopuszcza się lekkie
zbrylenia łatwo rozsypujące się. 250 g</t>
    </r>
  </si>
  <si>
    <r>
      <t>Kakao-</t>
    </r>
    <r>
      <rPr>
        <sz val="1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Proszek sypki,jednolity, dopuszcza się lekkie zbryleniałatwo rozsypujące się, barwajasnobrązowa do brunatno-czerwonej,
smak i zapach charakterystyczna dlakakao, wyczuwalna goryczka. Zawartośćsuchej masy % nie mniej niż 93%. 250 g</t>
    </r>
  </si>
  <si>
    <r>
      <t>Cynamon-</t>
    </r>
    <r>
      <rPr>
        <i/>
        <sz val="9"/>
        <rFont val="Times New Roman"/>
        <family val="1"/>
        <charset val="238"/>
      </rPr>
      <t>mielony op 20 g-60 g</t>
    </r>
  </si>
  <si>
    <r>
      <t xml:space="preserve">Czosnek niedźwiedzi- </t>
    </r>
    <r>
      <rPr>
        <i/>
        <sz val="9"/>
        <rFont val="Times New Roman"/>
        <family val="1"/>
        <charset val="238"/>
      </rPr>
      <t>mielony op 20-60 g</t>
    </r>
  </si>
  <si>
    <r>
      <t xml:space="preserve">Kukurydza konserwowa- </t>
    </r>
    <r>
      <rPr>
        <i/>
        <sz val="9"/>
        <rFont val="Times New Roman"/>
        <family val="1"/>
        <charset val="238"/>
      </rPr>
      <t xml:space="preserve"> kukurydza, woda, sól, opakowanie puszka metalowa z ręcznym otwieraczem ,250 g</t>
    </r>
  </si>
  <si>
    <r>
      <t>Kaszka mleczna -</t>
    </r>
    <r>
      <rPr>
        <i/>
        <sz val="9"/>
        <rFont val="Times New Roman"/>
        <family val="1"/>
        <charset val="238"/>
      </rPr>
      <t xml:space="preserve"> bez dodatku cukru bez oleju palmowego bez konserwantów i barwników zgodnie z przepisami prawa Produkt dla niemowląt i małych dzieci.230 g</t>
    </r>
  </si>
  <si>
    <r>
      <t xml:space="preserve">Kaszka bezmleczna- </t>
    </r>
    <r>
      <rPr>
        <i/>
        <sz val="9"/>
        <rFont val="Times New Roman"/>
        <family val="1"/>
        <charset val="238"/>
      </rPr>
      <t>bez mleka modyffikoanego,ez dodatku cukru bez oleju palmowego bez konserwantów i barwników zgodnie z przepisami prawa Produkt dla niemowląt i małych dzieci.230 g</t>
    </r>
  </si>
  <si>
    <r>
      <t>Kasza manna-</t>
    </r>
    <r>
      <rPr>
        <sz val="10"/>
        <rFont val="Times New Roman"/>
        <family val="1"/>
        <charset val="238"/>
      </rPr>
      <t xml:space="preserve">  </t>
    </r>
    <r>
      <rPr>
        <i/>
        <sz val="9"/>
        <rFont val="Times New Roman"/>
        <family val="1"/>
        <charset val="238"/>
      </rPr>
      <t>produkt otrzymany z ziarna pszenicy, przeznaczona do celów konsumpcyjnych. 250 g</t>
    </r>
    <r>
      <rPr>
        <sz val="10"/>
        <rFont val="Times New Roman"/>
        <family val="1"/>
        <charset val="238"/>
      </rPr>
      <t xml:space="preserve">
</t>
    </r>
  </si>
  <si>
    <r>
      <t xml:space="preserve">Kasza gryczana-  </t>
    </r>
    <r>
      <rPr>
        <i/>
        <sz val="9"/>
        <rFont val="Times New Roman"/>
        <family val="1"/>
        <charset val="238"/>
      </rPr>
      <t>wysoka jakość zbóż, niedopuszczalny
zapach pleśni, stęchły 1 kg</t>
    </r>
  </si>
  <si>
    <r>
      <t xml:space="preserve">Kasza jęczmienna-  </t>
    </r>
    <r>
      <rPr>
        <i/>
        <sz val="9"/>
        <rFont val="Times New Roman"/>
        <family val="1"/>
        <charset val="238"/>
      </rPr>
      <t>kasza wyrabiana z zi 1 kgarna jęczmienia zwyczajnego, niedopuszczalny
zapach pleśni, stęchły.</t>
    </r>
  </si>
  <si>
    <r>
      <t xml:space="preserve">Kasza jaglana- </t>
    </r>
    <r>
      <rPr>
        <i/>
        <sz val="9"/>
        <rFont val="Times New Roman"/>
        <family val="1"/>
        <charset val="238"/>
      </rPr>
      <t>niedopuszczalny zapach pleśni, stęchły i inny nieswoisty.
 Niedopuszczalna obecnośćzanieczyszczeń mechanicznych,
szkodników oraz domieszek. 1 kg</t>
    </r>
  </si>
  <si>
    <r>
      <t>Kasza pęczak-</t>
    </r>
    <r>
      <rPr>
        <i/>
        <sz val="9"/>
        <rFont val="Times New Roman"/>
        <family val="1"/>
        <charset val="238"/>
      </rPr>
      <t>wysoka jakość zbóż, niedopuszczalny
zapach pleśni, stęchły 1kg</t>
    </r>
  </si>
  <si>
    <r>
      <t xml:space="preserve">Ketchup- </t>
    </r>
    <r>
      <rPr>
        <i/>
        <sz val="9"/>
        <rFont val="Times New Roman"/>
        <family val="1"/>
        <charset val="238"/>
      </rPr>
      <t>Produkt otrzymany ze świeżych lub/i przetworzonych pomidorów minimum 180g na 100 g ketchupu,utrwalonych metodami fizycznymi, z dodatkiem przypraw aromatyczno-smakowych lub/i wyciągów z
warzyw lub/i przypraw,dozwolonych środków słodzących,soli, kwasów spożywczych iewentualnym dodatkiem substancjizagęszczających, utrwalone
termicznie (produkt pasteryzowany). 500 g</t>
    </r>
  </si>
  <si>
    <r>
      <t xml:space="preserve">Koncentrat pomidorowy- </t>
    </r>
    <r>
      <rPr>
        <i/>
        <sz val="9"/>
        <rFont val="Times New Roman"/>
        <family val="1"/>
        <charset val="238"/>
      </rPr>
      <t>Odwodniony przecier pomidorowy, pasteryzowany. Zawartość cukru max 13,5g/100g. Opakowania jednostkowe słój
szklany 300 g</t>
    </r>
  </si>
  <si>
    <r>
      <t xml:space="preserve">Kisiel- </t>
    </r>
    <r>
      <rPr>
        <i/>
        <sz val="9"/>
        <rFont val="Times New Roman"/>
        <family val="1"/>
        <charset val="238"/>
      </rPr>
      <t>bez cukru, proszek, waga co
najmniej 40g</t>
    </r>
  </si>
  <si>
    <r>
      <t>Liście Lurowe</t>
    </r>
    <r>
      <rPr>
        <i/>
        <sz val="11"/>
        <rFont val="Times New Roman"/>
        <family val="1"/>
        <charset val="238"/>
      </rPr>
      <t>-</t>
    </r>
    <r>
      <rPr>
        <i/>
        <u/>
        <sz val="9"/>
        <rFont val="Times New Roman"/>
        <family val="1"/>
        <charset val="238"/>
      </rPr>
      <t>suszone</t>
    </r>
    <r>
      <rPr>
        <i/>
        <u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w</t>
    </r>
    <r>
      <rPr>
        <i/>
        <sz val="9"/>
        <rFont val="Times New Roman"/>
        <family val="1"/>
        <charset val="238"/>
      </rPr>
      <t>aga co najmniej 20g,</t>
    </r>
  </si>
  <si>
    <r>
      <t xml:space="preserve">Żelki- </t>
    </r>
    <r>
      <rPr>
        <i/>
        <sz val="9"/>
        <rFont val="Times New Roman"/>
        <family val="1"/>
        <charset val="238"/>
      </rPr>
      <t>rodzaj cukierów do żucia, bez sztucznych barwników, 175 g</t>
    </r>
  </si>
  <si>
    <r>
      <t>Kurkuma- w</t>
    </r>
    <r>
      <rPr>
        <i/>
        <sz val="9"/>
        <rFont val="Times New Roman"/>
        <family val="1"/>
        <charset val="238"/>
      </rPr>
      <t>aga co najmniej 20g,</t>
    </r>
  </si>
  <si>
    <r>
      <t xml:space="preserve">Krakersy- </t>
    </r>
    <r>
      <rPr>
        <i/>
        <sz val="9"/>
        <rFont val="Times New Roman"/>
        <family val="1"/>
        <charset val="238"/>
      </rPr>
      <t>cienkie, lekko solone, 200 g</t>
    </r>
  </si>
  <si>
    <r>
      <t xml:space="preserve">Fasolka szparagowa - </t>
    </r>
    <r>
      <rPr>
        <i/>
        <sz val="9"/>
        <rFont val="Times New Roman"/>
        <family val="1"/>
        <charset val="238"/>
      </rPr>
      <t>produkt bez oznak gnicia i uszkodzeń. Barwa zielona, do spozycia, w słoiku. 250 - 500 g</t>
    </r>
  </si>
  <si>
    <r>
      <t xml:space="preserve">Natka pietruszki- </t>
    </r>
    <r>
      <rPr>
        <i/>
        <sz val="9"/>
        <rFont val="Times New Roman"/>
        <family val="1"/>
        <charset val="238"/>
      </rPr>
      <t>Produkt otrzymany z wysuszonego i
zmielonej natki pietruszki używany do
poprawy smaku potraw. Opakowanie
jednostkowe masa netto min. 15 g.</t>
    </r>
  </si>
  <si>
    <r>
      <t xml:space="preserve">Majeranek- </t>
    </r>
    <r>
      <rPr>
        <i/>
        <sz val="9"/>
        <rFont val="Times New Roman"/>
        <family val="1"/>
        <charset val="238"/>
      </rPr>
      <t>Ziele majeranku otarte. Opakowanie jednostkowe: masa netto min. 10g</t>
    </r>
  </si>
  <si>
    <r>
      <t xml:space="preserve">Jabłka suszone- </t>
    </r>
    <r>
      <rPr>
        <i/>
        <sz val="9"/>
        <rFont val="Times New Roman"/>
        <family val="1"/>
        <charset val="238"/>
      </rPr>
      <t>produkt zdrowy, bez oznak zgnilizny czy zepsucia.100 g</t>
    </r>
  </si>
  <si>
    <r>
      <t xml:space="preserve">Filet z makreli w oleju-  </t>
    </r>
    <r>
      <rPr>
        <i/>
        <sz val="9"/>
        <rFont val="Times New Roman"/>
        <family val="1"/>
        <charset val="238"/>
      </rPr>
      <t>konserwa rybna sterylizowana, 175 g</t>
    </r>
  </si>
  <si>
    <r>
      <t xml:space="preserve">Filet z makreli w pomidorach- </t>
    </r>
    <r>
      <rPr>
        <i/>
        <sz val="9"/>
        <rFont val="Times New Roman"/>
        <family val="1"/>
        <charset val="238"/>
      </rPr>
      <t xml:space="preserve"> konserwa rybna sterylizowana, 175 g</t>
    </r>
  </si>
  <si>
    <r>
      <t xml:space="preserve">Makaron świderki-  </t>
    </r>
    <r>
      <rPr>
        <i/>
        <sz val="9"/>
        <rFont val="Times New Roman"/>
        <family val="1"/>
        <charset val="238"/>
      </rPr>
      <t>mąka makaronowa pszenna durum,woda. Barwa, smak i zapach swoisty,niedopuszczalny smak i zapach obcy,
pleśni lub stęchlizny. Opakowanie
jednostkowe: 400g - 1 kg</t>
    </r>
  </si>
  <si>
    <r>
      <t>Makron świderki kolorowe-</t>
    </r>
    <r>
      <rPr>
        <i/>
        <sz val="9"/>
        <rFont val="Times New Roman"/>
        <family val="1"/>
        <charset val="238"/>
      </rPr>
      <t>mąka makaronowa pszenna durum,woda. Barwa, smak i zapach swoisty,niedopuszczalny smak i zapach obcy,
pleśni lub stęchlizny. Opakowanie
jednostkowe: 400g - 1 kg</t>
    </r>
  </si>
  <si>
    <r>
      <t xml:space="preserve">Makaron swiderki pełnoziarnisty- </t>
    </r>
    <r>
      <rPr>
        <i/>
        <sz val="9"/>
        <rFont val="Times New Roman"/>
        <family val="1"/>
        <charset val="238"/>
      </rPr>
      <t>mąka makaronowa pszenna
pełnoziarnista, waga co najmniej 400g</t>
    </r>
  </si>
  <si>
    <r>
      <t xml:space="preserve">Makaron łazanki- </t>
    </r>
    <r>
      <rPr>
        <i/>
        <sz val="9"/>
        <rFont val="Times New Roman"/>
        <family val="1"/>
        <charset val="238"/>
      </rPr>
      <t>mąka makaronowa pszenna durum,woda. Barwa, smak i zapach swoisty,niedopuszczalny smak i zapach obcy,
pleśni lub stęchlizny. Opakowanie
jednostkowe: 400g - 1 kg</t>
    </r>
  </si>
  <si>
    <r>
      <t xml:space="preserve">Makaron gwiazdki- </t>
    </r>
    <r>
      <rPr>
        <sz val="10"/>
        <rFont val="Times New Roman"/>
        <family val="1"/>
        <charset val="238"/>
      </rPr>
      <t>mąka makaronowa pszenna durum,woda. Barwa, smak i zapach swoisty,niedopuszczalny smak i zapach obcy,
pleśni lub stęchlizny. Opakowanie
jednostkowe: 400g - 1 kg</t>
    </r>
  </si>
  <si>
    <r>
      <t xml:space="preserve">Makaron wstążki- </t>
    </r>
    <r>
      <rPr>
        <i/>
        <sz val="9"/>
        <rFont val="Times New Roman"/>
        <family val="1"/>
        <charset val="238"/>
      </rPr>
      <t>mąka makaronowa pszenna durum,woda. Barwa, smak i zapach swoisty,niedopuszczalny smak i zapach obcy,
pleśni lub stęchlizny. Opakowanie
jednostkowe: 400g - 1 kg</t>
    </r>
  </si>
  <si>
    <r>
      <t xml:space="preserve">Makaron spagetti- </t>
    </r>
    <r>
      <rPr>
        <i/>
        <sz val="9"/>
        <rFont val="Times New Roman"/>
        <family val="1"/>
        <charset val="238"/>
      </rPr>
      <t>mąka makaronowa pszenna durum,woda. Barwa, smak i zapach swoisty,niedopuszczalny smak i zapach obcy,
pleśni lub stęchlizny. Opakowanie
jednostkowe: 400g - 1 kg</t>
    </r>
  </si>
  <si>
    <r>
      <t xml:space="preserve">Makaron pióra- </t>
    </r>
    <r>
      <rPr>
        <i/>
        <sz val="9"/>
        <rFont val="Times New Roman"/>
        <family val="1"/>
        <charset val="238"/>
      </rPr>
      <t>mąka makaronowa pszenna durum,woda. Barwa, smak i zapach swoisty,niedopuszczalny smak i zapach obcy,
pleśni lub stęchlizny. Opakowanie
jednostkowe: 400g - 1 kg</t>
    </r>
  </si>
  <si>
    <t>Uwagi</t>
  </si>
  <si>
    <r>
      <t xml:space="preserve">Makaron muszelki- </t>
    </r>
    <r>
      <rPr>
        <i/>
        <sz val="9"/>
        <rFont val="Times New Roman"/>
        <family val="1"/>
        <charset val="238"/>
      </rPr>
      <t>mąka makaronowa pszenna durum,woda. Barwa, smak i zapach swoisty,niedopuszczalny smak i zapach obcy,
pleśni lub stęchlizny. Opakowanie
jednostkowe: 400g - 1 kg</t>
    </r>
  </si>
  <si>
    <r>
      <t xml:space="preserve">Makaron literki- </t>
    </r>
    <r>
      <rPr>
        <i/>
        <sz val="9"/>
        <rFont val="Times New Roman"/>
        <family val="1"/>
        <charset val="238"/>
      </rPr>
      <t>mąka makaronowa pszenna durum,woda. Barwa, smak i zapach swoisty,niedopuszczalny smak i zapach obcy,
pleśni lub stęchlizny. Opakowanie
jednostkowe: 400g - 1 kg</t>
    </r>
  </si>
  <si>
    <r>
      <t>Makaron kokardka-</t>
    </r>
    <r>
      <rPr>
        <i/>
        <sz val="9"/>
        <rFont val="Times New Roman"/>
        <family val="1"/>
        <charset val="238"/>
      </rPr>
      <t xml:space="preserve"> mąka makaronowa pszenna durum,woda. Barwa, smak i zapach swoisty,niedopuszczalny smak i zapach obcy,
pleśni lub stęchlizny. Opakowanie
jednostkowe: 400g - 1 kg</t>
    </r>
  </si>
  <si>
    <r>
      <t>Midały w płatkach-</t>
    </r>
    <r>
      <rPr>
        <i/>
        <sz val="9"/>
        <rFont val="Times New Roman"/>
        <family val="1"/>
        <charset val="238"/>
      </rPr>
      <t>bez konserwantów.opakowanie grube chroniące produkt,zamykanie zgrzewane,250-500g</t>
    </r>
  </si>
  <si>
    <r>
      <t xml:space="preserve">Makaron zacierka- </t>
    </r>
    <r>
      <rPr>
        <i/>
        <sz val="9"/>
        <rFont val="Times New Roman"/>
        <family val="1"/>
        <charset val="238"/>
      </rPr>
      <t>skład mąka makaronowa pszenna durum,masa jajowa pasteryzowana
10%, woda. Barwa smak i zapach swoisty, niedopuszczalny smak i zapach obcy, pleśni bądź stęchlizn.250-400 g</t>
    </r>
  </si>
  <si>
    <r>
      <t xml:space="preserve">Musztarda- </t>
    </r>
    <r>
      <rPr>
        <i/>
        <sz val="9"/>
        <rFont val="Times New Roman"/>
        <family val="1"/>
        <charset val="238"/>
      </rPr>
      <t>Przyprawa otrzymana z ziarna gorczycy,
wody, soli, cukru, octu i innych składników
smakowo-zapachowych, bez dodatku lub z
dodatkiem przypraw. Rodzaje co najmniej:
sarepska, stołowa, kremska do wyboru
przez zamawiającego w trakcie realizacji
umowy. Stan opakowania- opakowanie
zamknięte, nieuszkodzone, bez śladów
wycieku zawartości. Masa co najmniej 200g</t>
    </r>
  </si>
  <si>
    <r>
      <t xml:space="preserve">Mleko zagęszczone- </t>
    </r>
    <r>
      <rPr>
        <i/>
        <sz val="9"/>
        <rFont val="Times New Roman"/>
        <family val="1"/>
        <charset val="238"/>
      </rPr>
      <t>skondensowane 500 g</t>
    </r>
  </si>
  <si>
    <r>
      <t xml:space="preserve">Mleko- </t>
    </r>
    <r>
      <rPr>
        <i/>
        <sz val="9"/>
        <rFont val="Times New Roman"/>
        <family val="1"/>
        <charset val="238"/>
      </rPr>
      <t>mleko początkowe w proszku odpowiednie do stosowania u niemowląt od pierwszego dnia życia.350 g</t>
    </r>
  </si>
  <si>
    <r>
      <t xml:space="preserve">Cebulka smażona- </t>
    </r>
    <r>
      <rPr>
        <i/>
        <sz val="9"/>
        <rFont val="Times New Roman"/>
        <family val="1"/>
        <charset val="238"/>
      </rPr>
      <t>prażona 250- 500 g</t>
    </r>
  </si>
  <si>
    <r>
      <t>Mąka tortowa-</t>
    </r>
    <r>
      <rPr>
        <i/>
        <sz val="9"/>
        <rFont val="Times New Roman"/>
        <family val="1"/>
        <charset val="238"/>
      </rPr>
      <t>Mąka pszenna typ 500-550 - otrzymanaz oczyszczonego ziarna pszenicy (Triticumaestivum ssp. vulgare). Opakowania
jednostkowe – torby papierowe, wykonane
z materiałów opakowaniowych
przeznaczonych do kontaktu z żywnością.
Masa co najmniej 1kg</t>
    </r>
  </si>
  <si>
    <r>
      <t xml:space="preserve">Mąka pszenna- </t>
    </r>
    <r>
      <rPr>
        <i/>
        <sz val="9"/>
        <rFont val="Times New Roman"/>
        <family val="1"/>
        <charset val="238"/>
      </rPr>
      <t>Mąka pszenna typ 720 - otrzymana z oczyszczonego ziarna pszenicy (Triticum aestivum ssp. vulgare). Opakowania
jednostkowe – torby papierowe, wykonanez materiałów opakowaniowych
przeznaczonych do kontaktu z żywnością.Masa co najmniej 1kg</t>
    </r>
  </si>
  <si>
    <r>
      <t xml:space="preserve">Chrupki kukurydziane- </t>
    </r>
    <r>
      <rPr>
        <i/>
        <sz val="9"/>
        <rFont val="Times New Roman"/>
        <family val="1"/>
        <charset val="238"/>
      </rPr>
      <t>bez cukru, bez koncentratów.40-100 g</t>
    </r>
  </si>
  <si>
    <r>
      <t xml:space="preserve">Chrzan- </t>
    </r>
    <r>
      <rPr>
        <i/>
        <sz val="9"/>
        <rFont val="Times New Roman"/>
        <family val="1"/>
        <charset val="238"/>
      </rPr>
      <t>Produkt otrzymany ze świeżych,pozbawionych skórki, tartych korzeni chrzanu (minimum 70% m/m) z dodatkiemco najwyżej, kwasku cytrynowego, wody,soli, cukru i oleju rzepakowego. Wygląd:jednolita przetarta masa o barwie białej lub
białokremowej. Opakowanie jednostkowe:słoik szklany szczelnie zakręcony, masanetto produktu nie mniej niż 200g.</t>
    </r>
  </si>
  <si>
    <r>
      <t xml:space="preserve">Cieciorka- </t>
    </r>
    <r>
      <rPr>
        <i/>
        <sz val="9"/>
        <rFont val="Times New Roman"/>
        <family val="1"/>
        <charset val="238"/>
      </rPr>
      <t>opakowanie puszka, co najmniej  250g.</t>
    </r>
  </si>
  <si>
    <r>
      <t xml:space="preserve">Dżem- </t>
    </r>
    <r>
      <rPr>
        <i/>
        <sz val="9"/>
        <rFont val="Times New Roman"/>
        <family val="1"/>
        <charset val="238"/>
      </rPr>
      <t>Produkt otrzymany przez gotowanie po oddzieleniu części niejadalnych,odpowiednich gatunków owoców,mrożonych, pasteryzowanych lub pulp z dodatkiem cukru, oraz ewentualnym
dodatkiem substancji żelujących(pektyn),
min 40g owoców w 100g produktu. Konsystencja gęsta, smarowna masa z ewentualnymi fragmentami miąższu owoców, skórki i innych użytych
składników. Barwa właściwa dla danego
gatunku owoców, Opakowania jednostkowe słoiki szklane, z zakrętką. Produkt pasteryzowany, nie
może być konserwowany chemiczie</t>
    </r>
  </si>
  <si>
    <r>
      <t xml:space="preserve">Drożdże- </t>
    </r>
    <r>
      <rPr>
        <i/>
        <sz val="9"/>
        <rFont val="Times New Roman"/>
        <family val="1"/>
        <charset val="238"/>
      </rPr>
      <t>Opakowanie masa netto 100 g.
Okres przydatności do spożycia deklarowany przez producenta powinien wynosić nie mniej niż 3
miesiące od daty dostawy.</t>
    </r>
  </si>
  <si>
    <r>
      <t xml:space="preserve">Bazylia- </t>
    </r>
    <r>
      <rPr>
        <i/>
        <sz val="9"/>
        <rFont val="Times New Roman"/>
        <family val="1"/>
        <charset val="238"/>
      </rPr>
      <t xml:space="preserve">Ziele bazylii otarte. Opakowanie jednostkowe masa netto min. 10g. </t>
    </r>
  </si>
  <si>
    <r>
      <t xml:space="preserve">Sól morska- </t>
    </r>
    <r>
      <rPr>
        <i/>
        <sz val="9"/>
        <rFont val="Times New Roman"/>
        <family val="1"/>
        <charset val="238"/>
      </rPr>
      <t>Sól morska pozyskiwana przez odparowanie wody morskiej, o obniżonej zawartości sodu maksymalnie 29g/100g.
Opakowania jednostkowe – torebka foliowa, wykonane z materiałów opakowaniowych przeznaczonych do kontaktu z żywnością. Masa netto 1kg.</t>
    </r>
  </si>
  <si>
    <r>
      <t xml:space="preserve">Sól jodowana- </t>
    </r>
    <r>
      <rPr>
        <i/>
        <sz val="9"/>
        <rFont val="Times New Roman"/>
        <family val="1"/>
        <charset val="238"/>
      </rPr>
      <t>sól warzona, spożywcza, jodowana 1 kg</t>
    </r>
  </si>
  <si>
    <r>
      <t xml:space="preserve">Tuńczyk w sosie własnym- </t>
    </r>
    <r>
      <rPr>
        <i/>
        <sz val="9"/>
        <rFont val="Times New Roman"/>
        <family val="1"/>
        <charset val="238"/>
      </rPr>
      <t>brak sztucznych dodatków chemicznych, konserwantów, zagęszczaczy i wypełniaczy. 130 g</t>
    </r>
  </si>
  <si>
    <r>
      <t>Tuńczyk w oleju-</t>
    </r>
    <r>
      <rPr>
        <i/>
        <sz val="9"/>
        <rFont val="Times New Roman"/>
        <family val="1"/>
        <charset val="238"/>
      </rPr>
      <t>brak sztucznych dodatków chemicznych, konserwantów, zagęszczaczy i wypełniaczy.130 g</t>
    </r>
  </si>
  <si>
    <r>
      <t>Zioł prowansalskie-</t>
    </r>
    <r>
      <rPr>
        <i/>
        <sz val="9"/>
        <rFont val="Times New Roman"/>
        <family val="1"/>
        <charset val="238"/>
      </rPr>
      <t>Produkt otrzymany przez wymieszaniewysuszonych, rozdrobnionych lub całychsurowców takich jak: rozmaryn, bazylia,tymianek, szałwia, mięta pieprzowa,
cząber ogrodowy, lebiodka i majeranek. Opakowanie jedndostkoe co najmnie 10 g</t>
    </r>
  </si>
  <si>
    <r>
      <t xml:space="preserve">Ziele angielskie- </t>
    </r>
    <r>
      <rPr>
        <i/>
        <sz val="9"/>
        <rFont val="Times New Roman"/>
        <family val="1"/>
        <charset val="238"/>
      </rPr>
      <t>Opakowanie jednostkowe min. 150 g.Okres przydatności do spożycia deklarowany przez producenta powinien wynosić nie mniej niż 6 miesięcy</t>
    </r>
  </si>
  <si>
    <r>
      <t xml:space="preserve">Oregano- </t>
    </r>
    <r>
      <rPr>
        <i/>
        <sz val="9"/>
        <rFont val="Times New Roman"/>
        <family val="1"/>
        <charset val="238"/>
      </rPr>
      <t>Ziele oregano otarte. Opakowaniejednostkowe masa netto min. 10g.</t>
    </r>
  </si>
  <si>
    <r>
      <t xml:space="preserve">Lubczyk- </t>
    </r>
    <r>
      <rPr>
        <i/>
        <sz val="9"/>
        <rFont val="Times New Roman"/>
        <family val="1"/>
        <charset val="238"/>
      </rPr>
      <t>Opakowanie jednostkowe min. 15 g.Okres przydatności do spożycia deklarowany przez producenta powinienwynosić nie mniej niż 6 miesiecy</t>
    </r>
  </si>
  <si>
    <r>
      <t xml:space="preserve">Pieprz czarny- </t>
    </r>
    <r>
      <rPr>
        <i/>
        <sz val="9"/>
        <rFont val="Times New Roman"/>
        <family val="1"/>
        <charset val="238"/>
      </rPr>
      <t>Produkt otrzymany z wysuszonych i zmielonych ziaren pieprzu czarnego,używany do poprawy smaku potraw.Opakowanie jednostkowe masa netto min.20 g.</t>
    </r>
  </si>
  <si>
    <r>
      <t>Pieprz ziołowy-</t>
    </r>
    <r>
      <rPr>
        <i/>
        <sz val="10"/>
        <rFont val="Times New Roman"/>
        <family val="1"/>
        <charset val="238"/>
      </rPr>
      <t xml:space="preserve"> Opakowanie jednostkowe masa netto min.20g. Skład: gorczyca, kminek, kolendra,
papryka słodka, czosnek, chili, chrzan, majeranek.</t>
    </r>
  </si>
  <si>
    <r>
      <t xml:space="preserve">Papryka słodka- </t>
    </r>
    <r>
      <rPr>
        <i/>
        <sz val="9"/>
        <rFont val="Times New Roman"/>
        <family val="1"/>
        <charset val="238"/>
      </rPr>
      <t>Przyprawa naturalna otrzymywana z wysuszonych i zmielonych owocówpapryki. Wygląd ogólny- sypki proszek.
Opakowanie jednostkowe masa netto min.20 g.</t>
    </r>
  </si>
  <si>
    <r>
      <t xml:space="preserve">Pieprz cytrynowy-  </t>
    </r>
    <r>
      <rPr>
        <i/>
        <sz val="9"/>
        <rFont val="Times New Roman"/>
        <family val="1"/>
        <charset val="238"/>
      </rPr>
      <t>skład: sól, pieprz czarny (max. 23%), czosnek, regulator kwasowości: kwas
cytrynowy, cebula, cukier, skórka cytrynowa (min ,5%), kurkuma, Waga conajmniej 10g.</t>
    </r>
  </si>
  <si>
    <r>
      <t>Proszek do pieczenia-</t>
    </r>
    <r>
      <rPr>
        <i/>
        <sz val="9"/>
        <rFont val="Times New Roman"/>
        <family val="1"/>
        <charset val="238"/>
      </rPr>
      <t>opakowanie 10-40 g</t>
    </r>
  </si>
  <si>
    <r>
      <t>Płatki owsiane-</t>
    </r>
    <r>
      <rPr>
        <i/>
        <sz val="9"/>
        <rFont val="Times New Roman"/>
        <family val="1"/>
        <charset val="238"/>
      </rPr>
      <t xml:space="preserve"> Produkt otrzymany przez zgniecenie na walcach pokrojonego i obłuszczonego ziarna owsa i poddane obróbce hydrotermicznej. Barwa szarobiała o
różnych odcieniach. Smak swoisty, lekko orzeszkowy; Opakowania jednostkowe - torby z folii lub polietylenowej spawane lub z papieru wykonane z materiałów
opakowaniowych przeznaczonych dokontaktu z żywnością. Masa co najmniej 400g</t>
    </r>
  </si>
  <si>
    <r>
      <t>Płatki ryżowe</t>
    </r>
    <r>
      <rPr>
        <i/>
        <sz val="9"/>
        <rFont val="Times New Roman"/>
        <family val="1"/>
        <charset val="238"/>
      </rPr>
      <t>-produkt otrzymany z ziaren ryżu poddanychdziałaniu pary wodnej, a następnie
prasowaniu.Skład : rozgniecione ziarno ryżu. Barwa: biała do kremowej.Zapach: swoisty dla ryżu,niedopuszczalny zapach pleśni i inny nieswoisty.Opakowanie jednostkowe co najmniej 250 g</t>
    </r>
  </si>
  <si>
    <r>
      <t xml:space="preserve">Ryż biały- </t>
    </r>
    <r>
      <rPr>
        <i/>
        <sz val="9"/>
        <rFont val="Times New Roman"/>
        <family val="1"/>
        <charset val="238"/>
      </rPr>
      <t>Ryż biały, cały, długoziarnisty, preparowany termicznie parą pod dużym ciśnieniem (parboiled). Opakowanie jednostkowe wykonane z materiałów
dopuszczonych do kontaktu z żywnością, masa netto co najmniej 1 kg.</t>
    </r>
  </si>
  <si>
    <r>
      <t xml:space="preserve">Ryż brązowy- </t>
    </r>
    <r>
      <rPr>
        <i/>
        <sz val="9"/>
        <rFont val="Times New Roman"/>
        <family val="1"/>
        <charset val="238"/>
      </rPr>
      <t>Ryż brązowy, cały, długoziarnisty,preparowany termicznie parą pod dużym
ciśnieniem (parboiled). Opakowanie jednostkowe wykonane z materiałów dopuszczonych do kontaktu z żywnością,
masa netto co najmniej 1 kg.</t>
    </r>
  </si>
  <si>
    <r>
      <t xml:space="preserve">Galaretka owocowa- </t>
    </r>
    <r>
      <rPr>
        <i/>
        <sz val="9"/>
        <rFont val="Times New Roman"/>
        <family val="1"/>
        <charset val="238"/>
      </rPr>
      <t>waga co najmniej 75g</t>
    </r>
  </si>
  <si>
    <r>
      <t xml:space="preserve">Soczewica czerwona - </t>
    </r>
    <r>
      <rPr>
        <i/>
        <sz val="9"/>
        <rFont val="Times New Roman"/>
        <family val="1"/>
        <charset val="238"/>
      </rPr>
      <t>opakowanie co najmnie 500g</t>
    </r>
  </si>
  <si>
    <r>
      <t>Śliwki suszone-</t>
    </r>
    <r>
      <rPr>
        <i/>
        <sz val="9"/>
        <rFont val="Times New Roman"/>
        <family val="1"/>
        <charset val="238"/>
      </rPr>
      <t xml:space="preserve"> Produkt otrzymany przez gotowanie po oddzieleniu części niejadalnych, odpowiednich gatunków owoców, mrożonych, pasteryzowanych lub pulp z dodatkiem cukru, oraz ewentualnym dodatkiem substancji żelujących(pektyn)
min 40g owoców w 100g produktu. Konsystencja gęsta, smarowna masa z ewentualnymi fragmentami miąższu owoców, skórki i innych użytych składników. Barwa właściwa dla danego gatunku owoców, Opakowania jednostkowe, masa netto 25g
+/-2 g. Produkt pasteryzowany, nie może być konserwowany chemicznie.</t>
    </r>
  </si>
  <si>
    <r>
      <t>Włoszczyzna suszona- z</t>
    </r>
    <r>
      <rPr>
        <i/>
        <sz val="9"/>
        <rFont val="Times New Roman"/>
        <family val="1"/>
        <charset val="238"/>
      </rPr>
      <t>mielone warzywa, suszone, bez konserwantów, bez soli</t>
    </r>
  </si>
  <si>
    <r>
      <t xml:space="preserve">Wafle ryżowe- </t>
    </r>
    <r>
      <rPr>
        <i/>
        <sz val="9"/>
        <rFont val="Times New Roman"/>
        <family val="1"/>
        <charset val="238"/>
      </rPr>
      <t xml:space="preserve">Ryż brązowy. Niska zawartość cukry, soli,tłuszczu. Waga co najmniej 15g </t>
    </r>
  </si>
  <si>
    <r>
      <t xml:space="preserve">Wiórki kokosowe- </t>
    </r>
    <r>
      <rPr>
        <i/>
        <sz val="9"/>
        <rFont val="Times New Roman"/>
        <family val="1"/>
        <charset val="238"/>
      </rPr>
      <t>waga 200-500 g,bez konserwantów.opakowanie grube chroniące produkt,zamykanie zgrzewane,</t>
    </r>
  </si>
  <si>
    <r>
      <t xml:space="preserve">Wafle tortowe - </t>
    </r>
    <r>
      <rPr>
        <i/>
        <sz val="9"/>
        <rFont val="Times New Roman"/>
        <family val="1"/>
        <charset val="238"/>
      </rPr>
      <t xml:space="preserve">Niska zawartość cukry, soli,tłuszczu. Waga co najmniej 160g </t>
    </r>
  </si>
  <si>
    <r>
      <t xml:space="preserve">Żelatyna- </t>
    </r>
    <r>
      <rPr>
        <i/>
        <sz val="9"/>
        <rFont val="Times New Roman"/>
        <family val="1"/>
        <charset val="238"/>
      </rPr>
      <t>waga co najmniej 50g</t>
    </r>
  </si>
  <si>
    <r>
      <t xml:space="preserve">Żurek- </t>
    </r>
    <r>
      <rPr>
        <i/>
        <sz val="9"/>
        <rFont val="Times New Roman"/>
        <family val="1"/>
        <charset val="238"/>
      </rPr>
      <t>brak wzmacniaczy, smaku, oleju palmowego, barwników, konserwantów, 500 g</t>
    </r>
  </si>
  <si>
    <r>
      <t>Żurwina-</t>
    </r>
    <r>
      <rPr>
        <i/>
        <sz val="9"/>
        <rFont val="Times New Roman"/>
        <family val="1"/>
        <charset val="238"/>
      </rPr>
      <t xml:space="preserve"> suszona, całojagodowa, bez antyzbrylaczy, barwników, drożdży, jajek, konserwantów, laktozy, nabiału,waga co najmniej 150g </t>
    </r>
  </si>
  <si>
    <r>
      <t xml:space="preserve">Budyń- </t>
    </r>
    <r>
      <rPr>
        <i/>
        <sz val="9"/>
        <rFont val="Times New Roman"/>
        <family val="1"/>
        <charset val="238"/>
      </rPr>
      <t>w postaci proszku, bez dodatku cukru,różne smaki, min. waniliowy i czekoladowy,do wyboru przez zamawiającego w trakcie
realizacji umowy, masa netto min. 30g</t>
    </r>
  </si>
  <si>
    <r>
      <t xml:space="preserve">Bułka tarta- </t>
    </r>
    <r>
      <rPr>
        <i/>
        <sz val="9"/>
        <rFont val="Times New Roman"/>
        <family val="1"/>
        <charset val="238"/>
      </rPr>
      <t>zmielona bułka, drobnoziarnista, sucha. 500 g</t>
    </r>
  </si>
  <si>
    <r>
      <t xml:space="preserve">Bita śmietana- </t>
    </r>
    <r>
      <rPr>
        <i/>
        <sz val="9"/>
        <rFont val="Times New Roman"/>
        <family val="1"/>
        <charset val="238"/>
      </rPr>
      <t>w proszku,bez konserwantów, bez dodatku cukru 60 g</t>
    </r>
  </si>
  <si>
    <r>
      <t>Cukier-</t>
    </r>
    <r>
      <rPr>
        <i/>
        <sz val="9"/>
        <rFont val="Times New Roman"/>
        <family val="1"/>
        <charset val="238"/>
      </rPr>
      <t xml:space="preserve">  biały, drobnoziarnisty w opakowaniu papierowym 1 kg</t>
    </r>
  </si>
  <si>
    <r>
      <t xml:space="preserve">Mąka ziemniczana- </t>
    </r>
    <r>
      <rPr>
        <i/>
        <sz val="9"/>
        <rFont val="Times New Roman"/>
        <family val="1"/>
        <charset val="238"/>
      </rPr>
      <t>Skrobia ziemniaczana – produktuzyskiwany z bulw pędowych ziemniaków.Zawiera około 84% skrobi,Opakowaniajednostkowe – torby papierowe, wykonane
z materiałów opakowaniowych przeznaczonych do kontaktu zżywnością. Masaco najmniej 1 kg</t>
    </r>
  </si>
  <si>
    <r>
      <t>Mąka orkiszowa-</t>
    </r>
    <r>
      <rPr>
        <i/>
        <sz val="9"/>
        <rFont val="Times New Roman"/>
        <family val="1"/>
        <charset val="238"/>
      </rPr>
      <t>Mąka pszenna typ 720 - otrzymana
z oczyszczonego ziarna pszenicy (Triticum
aestivum ssp. vulgare). Opakowania
jednostkowe – torby papierowe, wykonane
z materiałów opakowaniowych
przeznaczonych do kontaktu z żywnością.
Masa co najmniej 1kg</t>
    </r>
  </si>
  <si>
    <r>
      <t>Cukier waniliowy-</t>
    </r>
    <r>
      <rPr>
        <i/>
        <sz val="9"/>
        <rFont val="Times New Roman"/>
        <family val="1"/>
        <charset val="238"/>
      </rPr>
      <t xml:space="preserve"> Masa netto min. 16g. Okres przydatności do spożycia deklarowany przez producenta powinien wynosić nie mniej niż
3 miesiące od daty dostawy</t>
    </r>
  </si>
  <si>
    <r>
      <t>Makaron nitki-</t>
    </r>
    <r>
      <rPr>
        <i/>
        <sz val="9"/>
        <rFont val="Times New Roman"/>
        <family val="1"/>
        <charset val="238"/>
      </rPr>
      <t xml:space="preserve"> Skład: mąka makaronowa pszenna durum,woda. Barwa, smak i zapach swoisty,niedopuszczalny smak i zapach obcy, pleśni lub stęchlizny. Opakowanie
jednostkowe: co najmniej 2kg</t>
    </r>
  </si>
  <si>
    <r>
      <t xml:space="preserve">Olej- </t>
    </r>
    <r>
      <rPr>
        <i/>
        <sz val="9"/>
        <rFont val="Times New Roman"/>
        <family val="1"/>
        <charset val="238"/>
      </rPr>
      <t>Opakowanie jednostkowe butelka ztworzywa sztucznego, obj. netto: 1l. Skład: 100% nierafinowany olej rzepakowy zpierwszego tłocznia, filtrowany na zimno,zawierające kwasy: Omega-3 do Omega-6
w stosunku 1:2.</t>
    </r>
  </si>
  <si>
    <r>
      <t xml:space="preserve">Biszkopty- </t>
    </r>
    <r>
      <rPr>
        <i/>
        <sz val="9"/>
        <rFont val="Times New Roman"/>
        <family val="1"/>
        <charset val="238"/>
      </rPr>
      <t>bez cukru, bez konserwantów, 150g</t>
    </r>
  </si>
  <si>
    <r>
      <t xml:space="preserve">Herbatniki- </t>
    </r>
    <r>
      <rPr>
        <i/>
        <sz val="9"/>
        <rFont val="Times New Roman"/>
        <family val="1"/>
        <charset val="238"/>
      </rPr>
      <t>Mąka pszenna, oleje roślinne,syrop cukru inwertowanego,serwatka w proszku z mleka. Waga
co najmniej 16g-100 g</t>
    </r>
  </si>
  <si>
    <r>
      <t>Herbatat granulowana-</t>
    </r>
    <r>
      <rPr>
        <sz val="9"/>
        <rFont val="Times New Roman"/>
        <family val="1"/>
        <charset val="238"/>
      </rPr>
      <t xml:space="preserve">waga 50- 100g </t>
    </r>
  </si>
  <si>
    <r>
      <t xml:space="preserve">Herbata owocowa- </t>
    </r>
    <r>
      <rPr>
        <i/>
        <sz val="9"/>
        <rFont val="Times New Roman"/>
        <family val="1"/>
        <charset val="238"/>
      </rPr>
      <t xml:space="preserve">waga co najmniej 50-100g </t>
    </r>
  </si>
  <si>
    <r>
      <t>Herbatat miętowa-</t>
    </r>
    <r>
      <rPr>
        <sz val="9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Zioła pozyskiwane od sprawdzonych dostawców ,100% liści mięty, Bez dodatku cukru i konserwantów
Liście badane pod kątem ilości olejku</t>
    </r>
  </si>
  <si>
    <r>
      <t xml:space="preserve">Sezam- </t>
    </r>
    <r>
      <rPr>
        <i/>
        <sz val="9"/>
        <rFont val="Times New Roman"/>
        <family val="1"/>
        <charset val="238"/>
      </rPr>
      <t>prażony, łuskany 100-500 g</t>
    </r>
  </si>
  <si>
    <t>w okresie od stycznia 2025 do grudnia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</si>
</sst>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_-;\-* #,##0.00_-;_-* &quot;-&quot;??_-;_-@_-"/>
    <numFmt numFmtId="165" formatCode="0.0000"/>
  </numFmts>
  <fonts count="25" x14ac:knownFonts="1"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1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u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1"/>
    </font>
    <font>
      <sz val="11"/>
      <name val="Arial"/>
      <family val="2"/>
      <charset val="238"/>
    </font>
    <font>
      <sz val="10"/>
      <color theme="1"/>
      <name val="Times New Roman"/>
      <family val="1"/>
      <charset val="238"/>
    </font>
    <font>
      <u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i/>
      <sz val="9"/>
      <name val="Times New Roman"/>
      <family val="1"/>
      <charset val="238"/>
    </font>
    <font>
      <i/>
      <u/>
      <sz val="9"/>
      <name val="Times New Roman"/>
      <family val="1"/>
      <charset val="238"/>
    </font>
    <font>
      <i/>
      <sz val="11"/>
      <name val="Times New Roman"/>
      <family val="1"/>
      <charset val="238"/>
    </font>
    <font>
      <i/>
      <u/>
      <sz val="11"/>
      <name val="Times New Roman"/>
      <family val="1"/>
      <charset val="238"/>
    </font>
    <font>
      <i/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3"/>
        <bgColor indexed="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5">
    <xf numFmtId="0" fontId="0" fillId="0" borderId="0"/>
    <xf numFmtId="0" fontId="11" fillId="0" borderId="0"/>
    <xf numFmtId="44" fontId="11" fillId="0" borderId="0" applyFill="0" applyBorder="0" applyAlignment="0" applyProtection="0"/>
    <xf numFmtId="44" fontId="11" fillId="0" borderId="0" applyFill="0" applyBorder="0" applyAlignment="0" applyProtection="0"/>
    <xf numFmtId="164" fontId="10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9" fillId="0" borderId="0" xfId="0" applyFont="1"/>
    <xf numFmtId="4" fontId="1" fillId="0" borderId="0" xfId="0" applyNumberFormat="1" applyFont="1" applyAlignment="1">
      <alignment horizontal="right" vertical="top"/>
    </xf>
    <xf numFmtId="0" fontId="6" fillId="2" borderId="1" xfId="1" applyFont="1" applyFill="1" applyBorder="1" applyAlignment="1">
      <alignment horizontal="center" vertical="top" wrapText="1"/>
    </xf>
    <xf numFmtId="2" fontId="6" fillId="2" borderId="1" xfId="1" applyNumberFormat="1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right" vertical="top"/>
    </xf>
    <xf numFmtId="4" fontId="6" fillId="0" borderId="1" xfId="1" applyNumberFormat="1" applyFont="1" applyBorder="1" applyAlignment="1">
      <alignment horizontal="right" vertical="top"/>
    </xf>
    <xf numFmtId="9" fontId="6" fillId="0" borderId="1" xfId="1" applyNumberFormat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  <xf numFmtId="2" fontId="6" fillId="0" borderId="1" xfId="1" applyNumberFormat="1" applyFont="1" applyBorder="1" applyAlignment="1">
      <alignment horizontal="right" vertical="top"/>
    </xf>
    <xf numFmtId="0" fontId="7" fillId="3" borderId="1" xfId="1" applyFont="1" applyFill="1" applyBorder="1" applyAlignment="1">
      <alignment horizontal="right" vertical="top"/>
    </xf>
    <xf numFmtId="0" fontId="7" fillId="3" borderId="1" xfId="1" applyFont="1" applyFill="1" applyBorder="1" applyAlignment="1">
      <alignment horizontal="center" vertical="top"/>
    </xf>
    <xf numFmtId="2" fontId="7" fillId="3" borderId="1" xfId="1" applyNumberFormat="1" applyFont="1" applyFill="1" applyBorder="1" applyAlignment="1">
      <alignment horizontal="right" vertical="top"/>
    </xf>
    <xf numFmtId="0" fontId="6" fillId="0" borderId="0" xfId="1" applyFont="1"/>
    <xf numFmtId="0" fontId="6" fillId="0" borderId="0" xfId="1" applyFont="1" applyAlignment="1">
      <alignment vertical="top"/>
    </xf>
    <xf numFmtId="0" fontId="6" fillId="0" borderId="0" xfId="1" applyFont="1" applyAlignment="1">
      <alignment horizontal="left" vertical="top"/>
    </xf>
    <xf numFmtId="0" fontId="13" fillId="0" borderId="0" xfId="1" applyFont="1"/>
    <xf numFmtId="0" fontId="10" fillId="0" borderId="0" xfId="0" applyFont="1"/>
    <xf numFmtId="0" fontId="4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left" vertical="top"/>
    </xf>
    <xf numFmtId="4" fontId="4" fillId="0" borderId="1" xfId="1" applyNumberFormat="1" applyFont="1" applyBorder="1" applyAlignment="1">
      <alignment horizontal="right" vertical="top"/>
    </xf>
    <xf numFmtId="0" fontId="14" fillId="0" borderId="1" xfId="1" applyFont="1" applyBorder="1" applyAlignment="1">
      <alignment horizontal="left" vertical="top"/>
    </xf>
    <xf numFmtId="0" fontId="3" fillId="0" borderId="1" xfId="1" applyFont="1" applyBorder="1" applyAlignment="1">
      <alignment horizontal="left" vertical="top"/>
    </xf>
    <xf numFmtId="0" fontId="4" fillId="0" borderId="5" xfId="1" applyFont="1" applyBorder="1" applyAlignment="1">
      <alignment horizontal="center" vertical="top"/>
    </xf>
    <xf numFmtId="0" fontId="4" fillId="0" borderId="5" xfId="1" applyFont="1" applyBorder="1" applyAlignment="1">
      <alignment horizontal="left" vertical="top"/>
    </xf>
    <xf numFmtId="0" fontId="14" fillId="0" borderId="5" xfId="1" applyFont="1" applyBorder="1" applyAlignment="1">
      <alignment horizontal="left" vertical="top"/>
    </xf>
    <xf numFmtId="0" fontId="6" fillId="0" borderId="11" xfId="1" applyFont="1" applyBorder="1" applyAlignment="1">
      <alignment horizontal="center" vertical="top"/>
    </xf>
    <xf numFmtId="0" fontId="6" fillId="0" borderId="12" xfId="1" applyFont="1" applyBorder="1" applyAlignment="1">
      <alignment horizontal="center" vertical="top"/>
    </xf>
    <xf numFmtId="0" fontId="6" fillId="0" borderId="4" xfId="1" applyFont="1" applyBorder="1" applyAlignment="1">
      <alignment horizontal="center" vertical="top"/>
    </xf>
    <xf numFmtId="0" fontId="6" fillId="0" borderId="1" xfId="1" applyFont="1" applyBorder="1" applyAlignment="1">
      <alignment vertical="top"/>
    </xf>
    <xf numFmtId="0" fontId="6" fillId="3" borderId="11" xfId="1" applyFont="1" applyFill="1" applyBorder="1" applyAlignment="1">
      <alignment horizontal="center" vertical="top"/>
    </xf>
    <xf numFmtId="0" fontId="6" fillId="3" borderId="12" xfId="1" applyFont="1" applyFill="1" applyBorder="1" applyAlignment="1">
      <alignment horizontal="center" vertical="top"/>
    </xf>
    <xf numFmtId="0" fontId="6" fillId="3" borderId="4" xfId="1" applyFont="1" applyFill="1" applyBorder="1" applyAlignment="1">
      <alignment horizontal="center" vertical="top"/>
    </xf>
    <xf numFmtId="0" fontId="6" fillId="0" borderId="1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/>
    </xf>
    <xf numFmtId="0" fontId="6" fillId="2" borderId="6" xfId="0" applyFont="1" applyFill="1" applyBorder="1" applyAlignment="1">
      <alignment horizontal="center" vertical="top" wrapText="1"/>
    </xf>
    <xf numFmtId="2" fontId="6" fillId="2" borderId="6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right" vertical="top"/>
    </xf>
    <xf numFmtId="9" fontId="6" fillId="0" borderId="6" xfId="0" applyNumberFormat="1" applyFont="1" applyBorder="1" applyAlignment="1">
      <alignment horizontal="center" vertical="top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vertical="top"/>
    </xf>
    <xf numFmtId="2" fontId="7" fillId="3" borderId="6" xfId="0" applyNumberFormat="1" applyFont="1" applyFill="1" applyBorder="1" applyAlignment="1">
      <alignment vertical="top"/>
    </xf>
    <xf numFmtId="0" fontId="1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4" fontId="6" fillId="0" borderId="6" xfId="0" applyNumberFormat="1" applyFont="1" applyBorder="1" applyAlignment="1">
      <alignment horizontal="right" vertical="center"/>
    </xf>
    <xf numFmtId="165" fontId="7" fillId="3" borderId="6" xfId="0" applyNumberFormat="1" applyFont="1" applyFill="1" applyBorder="1" applyAlignment="1">
      <alignment vertical="top"/>
    </xf>
    <xf numFmtId="0" fontId="6" fillId="3" borderId="6" xfId="0" applyFont="1" applyFill="1" applyBorder="1" applyAlignment="1">
      <alignment horizontal="center" vertical="top"/>
    </xf>
    <xf numFmtId="0" fontId="16" fillId="0" borderId="0" xfId="0" applyFont="1"/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2" fontId="2" fillId="0" borderId="0" xfId="0" applyNumberFormat="1" applyFont="1" applyAlignment="1">
      <alignment horizontal="right" vertical="top"/>
    </xf>
    <xf numFmtId="4" fontId="6" fillId="0" borderId="0" xfId="1" applyNumberFormat="1" applyFont="1" applyAlignment="1">
      <alignment vertical="top"/>
    </xf>
    <xf numFmtId="0" fontId="7" fillId="5" borderId="1" xfId="1" applyFont="1" applyFill="1" applyBorder="1" applyAlignment="1">
      <alignment horizontal="right" vertical="top"/>
    </xf>
    <xf numFmtId="0" fontId="7" fillId="5" borderId="1" xfId="1" applyFont="1" applyFill="1" applyBorder="1" applyAlignment="1">
      <alignment horizontal="center" vertical="top"/>
    </xf>
    <xf numFmtId="2" fontId="7" fillId="5" borderId="1" xfId="1" applyNumberFormat="1" applyFont="1" applyFill="1" applyBorder="1" applyAlignment="1">
      <alignment horizontal="right" vertical="top"/>
    </xf>
    <xf numFmtId="4" fontId="7" fillId="4" borderId="1" xfId="1" applyNumberFormat="1" applyFont="1" applyFill="1" applyBorder="1" applyAlignment="1">
      <alignment horizontal="right" vertical="top"/>
    </xf>
    <xf numFmtId="4" fontId="4" fillId="0" borderId="0" xfId="0" applyNumberFormat="1" applyFont="1"/>
    <xf numFmtId="4" fontId="6" fillId="0" borderId="6" xfId="0" applyNumberFormat="1" applyFont="1" applyBorder="1" applyAlignment="1">
      <alignment horizontal="left" vertical="center"/>
    </xf>
    <xf numFmtId="164" fontId="7" fillId="3" borderId="1" xfId="4" applyFont="1" applyFill="1" applyBorder="1" applyAlignment="1">
      <alignment horizontal="right" vertical="top"/>
    </xf>
    <xf numFmtId="164" fontId="7" fillId="3" borderId="6" xfId="4" applyFont="1" applyFill="1" applyBorder="1" applyAlignment="1">
      <alignment vertical="top"/>
    </xf>
    <xf numFmtId="0" fontId="17" fillId="0" borderId="0" xfId="0" applyFont="1"/>
    <xf numFmtId="0" fontId="3" fillId="0" borderId="5" xfId="1" applyFont="1" applyBorder="1" applyAlignment="1">
      <alignment horizontal="left" vertical="top"/>
    </xf>
    <xf numFmtId="0" fontId="18" fillId="0" borderId="0" xfId="1" applyFont="1"/>
    <xf numFmtId="0" fontId="4" fillId="0" borderId="0" xfId="1" applyFont="1" applyAlignment="1">
      <alignment horizontal="left" vertical="top"/>
    </xf>
    <xf numFmtId="0" fontId="14" fillId="0" borderId="0" xfId="1" applyFont="1" applyAlignment="1">
      <alignment horizontal="left" vertical="top"/>
    </xf>
    <xf numFmtId="0" fontId="4" fillId="0" borderId="1" xfId="0" applyFont="1" applyBorder="1"/>
    <xf numFmtId="0" fontId="14" fillId="0" borderId="1" xfId="0" applyFont="1" applyBorder="1" applyAlignment="1">
      <alignment horizontal="left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49" fontId="6" fillId="0" borderId="6" xfId="0" applyNumberFormat="1" applyFont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center" wrapText="1"/>
    </xf>
    <xf numFmtId="2" fontId="6" fillId="2" borderId="7" xfId="0" applyNumberFormat="1" applyFont="1" applyFill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left" vertical="center"/>
    </xf>
    <xf numFmtId="4" fontId="6" fillId="0" borderId="7" xfId="0" applyNumberFormat="1" applyFont="1" applyBorder="1" applyAlignment="1">
      <alignment horizontal="right" vertical="center"/>
    </xf>
    <xf numFmtId="0" fontId="4" fillId="0" borderId="6" xfId="0" applyFont="1" applyBorder="1"/>
    <xf numFmtId="0" fontId="16" fillId="0" borderId="6" xfId="0" applyFont="1" applyBorder="1"/>
    <xf numFmtId="0" fontId="8" fillId="0" borderId="6" xfId="0" applyFont="1" applyBorder="1"/>
    <xf numFmtId="0" fontId="4" fillId="7" borderId="6" xfId="0" applyFont="1" applyFill="1" applyBorder="1"/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center"/>
    </xf>
    <xf numFmtId="0" fontId="7" fillId="0" borderId="10" xfId="1" applyFont="1" applyBorder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/>
    </xf>
    <xf numFmtId="0" fontId="6" fillId="5" borderId="1" xfId="1" applyFont="1" applyFill="1" applyBorder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4" fillId="0" borderId="11" xfId="1" applyFont="1" applyBorder="1" applyAlignment="1">
      <alignment horizontal="right" vertical="top"/>
    </xf>
    <xf numFmtId="0" fontId="4" fillId="0" borderId="12" xfId="1" applyFont="1" applyBorder="1" applyAlignment="1">
      <alignment horizontal="right" vertical="top"/>
    </xf>
    <xf numFmtId="0" fontId="4" fillId="0" borderId="4" xfId="1" applyFont="1" applyBorder="1" applyAlignment="1">
      <alignment horizontal="right" vertical="top"/>
    </xf>
    <xf numFmtId="0" fontId="6" fillId="0" borderId="0" xfId="1" applyFont="1" applyAlignment="1">
      <alignment horizontal="left" vertical="top" wrapText="1"/>
    </xf>
    <xf numFmtId="0" fontId="7" fillId="0" borderId="11" xfId="1" applyFont="1" applyBorder="1" applyAlignment="1">
      <alignment horizontal="center" vertical="top" wrapText="1"/>
    </xf>
    <xf numFmtId="0" fontId="7" fillId="0" borderId="12" xfId="1" applyFont="1" applyBorder="1" applyAlignment="1">
      <alignment horizontal="center" vertical="top" wrapText="1"/>
    </xf>
    <xf numFmtId="0" fontId="12" fillId="0" borderId="0" xfId="1" applyFont="1" applyAlignment="1">
      <alignment horizontal="left" vertical="top" wrapText="1"/>
    </xf>
    <xf numFmtId="0" fontId="6" fillId="3" borderId="1" xfId="1" applyFont="1" applyFill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</cellXfs>
  <cellStyles count="5">
    <cellStyle name="Dziesiętny" xfId="4" builtinId="3"/>
    <cellStyle name="Normalny" xfId="0" builtinId="0"/>
    <cellStyle name="Normalny 2" xfId="1"/>
    <cellStyle name="Walutowy 2" xfId="2"/>
    <cellStyle name="Walutow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opLeftCell="B1" workbookViewId="0">
      <selection activeCell="D16" sqref="D16:F16"/>
    </sheetView>
  </sheetViews>
  <sheetFormatPr defaultRowHeight="15" x14ac:dyDescent="0.25"/>
  <cols>
    <col min="2" max="2" width="21.7109375" customWidth="1"/>
    <col min="5" max="5" width="19.5703125" customWidth="1"/>
  </cols>
  <sheetData>
    <row r="1" spans="1:11" x14ac:dyDescent="0.25">
      <c r="A1" s="95" t="s">
        <v>7</v>
      </c>
      <c r="B1" s="95"/>
      <c r="C1" s="95"/>
      <c r="D1" s="95"/>
      <c r="E1" s="95"/>
      <c r="F1" s="95"/>
      <c r="G1" s="95"/>
      <c r="H1" s="95"/>
      <c r="I1" s="95"/>
      <c r="J1" s="1"/>
      <c r="K1" s="1"/>
    </row>
    <row r="2" spans="1:11" x14ac:dyDescent="0.25">
      <c r="A2" s="96" t="s">
        <v>71</v>
      </c>
      <c r="B2" s="97"/>
      <c r="C2" s="97"/>
      <c r="D2" s="97"/>
      <c r="E2" s="97"/>
      <c r="F2" s="97"/>
      <c r="G2" s="97"/>
      <c r="H2" s="97"/>
      <c r="I2" s="97"/>
      <c r="J2" s="1"/>
      <c r="K2" s="1"/>
    </row>
    <row r="3" spans="1:11" x14ac:dyDescent="0.25">
      <c r="A3" s="98" t="s">
        <v>8</v>
      </c>
      <c r="B3" s="99"/>
      <c r="C3" s="99"/>
      <c r="D3" s="99"/>
      <c r="E3" s="99"/>
      <c r="F3" s="99"/>
      <c r="G3" s="99"/>
      <c r="H3" s="99"/>
      <c r="I3" s="99"/>
      <c r="J3" s="1"/>
      <c r="K3" s="1"/>
    </row>
    <row r="4" spans="1:11" ht="60" x14ac:dyDescent="0.25">
      <c r="A4" s="7" t="s">
        <v>0</v>
      </c>
      <c r="B4" s="7" t="s">
        <v>1</v>
      </c>
      <c r="C4" s="100" t="s">
        <v>2</v>
      </c>
      <c r="D4" s="100"/>
      <c r="E4" s="8" t="s">
        <v>75</v>
      </c>
      <c r="F4" s="7" t="s">
        <v>3</v>
      </c>
      <c r="G4" s="7" t="s">
        <v>4</v>
      </c>
      <c r="H4" s="8" t="s">
        <v>5</v>
      </c>
      <c r="I4" s="8" t="s">
        <v>6</v>
      </c>
      <c r="J4" s="1"/>
      <c r="K4" s="1"/>
    </row>
    <row r="5" spans="1:11" ht="28.9" customHeight="1" x14ac:dyDescent="0.25">
      <c r="A5" s="9">
        <v>1</v>
      </c>
      <c r="B5" s="9" t="s">
        <v>72</v>
      </c>
      <c r="C5" s="10">
        <v>2800</v>
      </c>
      <c r="D5" s="9" t="s">
        <v>33</v>
      </c>
      <c r="E5" s="11"/>
      <c r="F5" s="11">
        <f>C5*E5</f>
        <v>0</v>
      </c>
      <c r="G5" s="12">
        <v>0</v>
      </c>
      <c r="H5" s="11">
        <f>F5*G5</f>
        <v>0</v>
      </c>
      <c r="I5" s="11">
        <f>F5+H5</f>
        <v>0</v>
      </c>
      <c r="J5" s="1"/>
      <c r="K5" s="1"/>
    </row>
    <row r="6" spans="1:11" x14ac:dyDescent="0.25">
      <c r="A6" s="13"/>
      <c r="B6" s="101" t="s">
        <v>25</v>
      </c>
      <c r="C6" s="101"/>
      <c r="D6" s="101"/>
      <c r="E6" s="101"/>
      <c r="F6" s="10">
        <v>0</v>
      </c>
      <c r="G6" s="9"/>
      <c r="H6" s="14"/>
      <c r="I6" s="10"/>
      <c r="J6" s="1"/>
      <c r="K6" s="1"/>
    </row>
    <row r="7" spans="1:11" x14ac:dyDescent="0.25">
      <c r="A7" s="13"/>
      <c r="B7" s="102" t="s">
        <v>21</v>
      </c>
      <c r="C7" s="102"/>
      <c r="D7" s="102"/>
      <c r="E7" s="102"/>
      <c r="F7" s="66">
        <v>0</v>
      </c>
      <c r="G7" s="67"/>
      <c r="H7" s="68">
        <v>0</v>
      </c>
      <c r="I7" s="69">
        <f>I5</f>
        <v>0</v>
      </c>
      <c r="J7" s="1"/>
      <c r="K7" s="1"/>
    </row>
    <row r="8" spans="1:11" x14ac:dyDescent="0.25">
      <c r="A8" s="18"/>
      <c r="B8" s="18"/>
      <c r="C8" s="18"/>
      <c r="D8" s="18"/>
      <c r="E8" s="19"/>
      <c r="F8" s="19"/>
      <c r="G8" s="18"/>
      <c r="H8" s="19"/>
      <c r="I8" s="65"/>
      <c r="J8" s="1"/>
      <c r="K8" s="1"/>
    </row>
    <row r="9" spans="1:11" x14ac:dyDescent="0.25">
      <c r="A9" s="18"/>
      <c r="B9" s="18"/>
      <c r="C9" s="18"/>
      <c r="D9" s="18"/>
      <c r="E9" s="19"/>
      <c r="F9" s="19"/>
      <c r="G9" s="18"/>
      <c r="H9" s="19"/>
      <c r="I9" s="19"/>
      <c r="J9" s="1"/>
      <c r="K9" s="1"/>
    </row>
    <row r="10" spans="1:11" x14ac:dyDescent="0.25">
      <c r="A10" s="18"/>
      <c r="B10" s="18"/>
      <c r="C10" s="18"/>
      <c r="D10" s="18"/>
      <c r="E10" s="94" t="s">
        <v>10</v>
      </c>
      <c r="F10" s="94"/>
      <c r="G10" s="94"/>
      <c r="H10" s="94"/>
      <c r="I10" s="94"/>
      <c r="J10" s="1"/>
      <c r="K10" s="1"/>
    </row>
    <row r="11" spans="1:11" x14ac:dyDescent="0.25">
      <c r="A11" s="18"/>
      <c r="B11" s="18"/>
      <c r="C11" s="18"/>
      <c r="D11" s="18"/>
      <c r="E11" s="94" t="s">
        <v>66</v>
      </c>
      <c r="F11" s="94"/>
      <c r="G11" s="94"/>
      <c r="H11" s="94"/>
      <c r="I11" s="94"/>
      <c r="J11" s="1"/>
      <c r="K11" s="1"/>
    </row>
    <row r="12" spans="1:11" x14ac:dyDescent="0.25">
      <c r="A12" s="18"/>
      <c r="B12" s="18"/>
      <c r="C12" s="18"/>
      <c r="D12" s="18"/>
      <c r="E12" s="19"/>
      <c r="F12" s="19"/>
      <c r="G12" s="18"/>
      <c r="H12" s="19"/>
      <c r="I12" s="19"/>
      <c r="J12" s="1"/>
      <c r="K12" s="1"/>
    </row>
    <row r="13" spans="1:11" x14ac:dyDescent="0.25">
      <c r="A13" s="18"/>
      <c r="B13" s="18"/>
      <c r="C13" s="18"/>
      <c r="D13" s="18"/>
      <c r="E13" s="19"/>
      <c r="F13" s="19"/>
      <c r="G13" s="18"/>
      <c r="H13" s="19"/>
      <c r="I13" s="19"/>
      <c r="J13" s="1"/>
      <c r="K13" s="1"/>
    </row>
    <row r="14" spans="1:11" x14ac:dyDescent="0.25">
      <c r="B14" s="74" t="s">
        <v>79</v>
      </c>
    </row>
  </sheetData>
  <mergeCells count="8">
    <mergeCell ref="E10:I10"/>
    <mergeCell ref="E11:I11"/>
    <mergeCell ref="A1:I1"/>
    <mergeCell ref="A2:I2"/>
    <mergeCell ref="A3:I3"/>
    <mergeCell ref="C4:D4"/>
    <mergeCell ref="B6:E6"/>
    <mergeCell ref="B7:E7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activeCell="D16" sqref="D16:F16"/>
    </sheetView>
  </sheetViews>
  <sheetFormatPr defaultRowHeight="15" x14ac:dyDescent="0.25"/>
  <cols>
    <col min="1" max="1" width="5.5703125" customWidth="1"/>
    <col min="2" max="2" width="33.5703125" customWidth="1"/>
    <col min="5" max="5" width="22.5703125" customWidth="1"/>
    <col min="9" max="9" width="10.42578125" bestFit="1" customWidth="1"/>
  </cols>
  <sheetData>
    <row r="1" spans="1:10" x14ac:dyDescent="0.25">
      <c r="A1" s="95" t="s">
        <v>7</v>
      </c>
      <c r="B1" s="95"/>
      <c r="C1" s="95"/>
      <c r="D1" s="95"/>
      <c r="E1" s="95"/>
      <c r="F1" s="95"/>
      <c r="G1" s="95"/>
      <c r="H1" s="95"/>
      <c r="I1" s="95"/>
    </row>
    <row r="2" spans="1:10" x14ac:dyDescent="0.25">
      <c r="A2" s="98" t="s">
        <v>74</v>
      </c>
      <c r="B2" s="99"/>
      <c r="C2" s="99"/>
      <c r="D2" s="99"/>
      <c r="E2" s="99"/>
      <c r="F2" s="99"/>
      <c r="G2" s="99"/>
      <c r="H2" s="99"/>
      <c r="I2" s="99"/>
    </row>
    <row r="3" spans="1:10" x14ac:dyDescent="0.25">
      <c r="A3" s="108" t="s">
        <v>8</v>
      </c>
      <c r="B3" s="109"/>
      <c r="C3" s="109"/>
      <c r="D3" s="109"/>
      <c r="E3" s="109"/>
      <c r="F3" s="109"/>
      <c r="G3" s="109"/>
      <c r="H3" s="109"/>
      <c r="I3" s="109"/>
    </row>
    <row r="4" spans="1:10" ht="45" x14ac:dyDescent="0.25">
      <c r="A4" s="7" t="s">
        <v>0</v>
      </c>
      <c r="B4" s="7" t="s">
        <v>1</v>
      </c>
      <c r="C4" s="100" t="s">
        <v>2</v>
      </c>
      <c r="D4" s="100"/>
      <c r="E4" s="8" t="s">
        <v>75</v>
      </c>
      <c r="F4" s="7" t="s">
        <v>3</v>
      </c>
      <c r="G4" s="7" t="s">
        <v>4</v>
      </c>
      <c r="H4" s="8" t="s">
        <v>5</v>
      </c>
      <c r="I4" s="8" t="s">
        <v>6</v>
      </c>
    </row>
    <row r="5" spans="1:10" x14ac:dyDescent="0.25">
      <c r="A5" s="23">
        <v>1</v>
      </c>
      <c r="B5" s="24" t="s">
        <v>76</v>
      </c>
      <c r="C5" s="26">
        <v>27</v>
      </c>
      <c r="D5" s="27" t="s">
        <v>20</v>
      </c>
      <c r="E5" s="11"/>
      <c r="F5" s="11">
        <f t="shared" ref="F5:F18" si="0">C5*E5</f>
        <v>0</v>
      </c>
      <c r="G5" s="12">
        <v>0</v>
      </c>
      <c r="H5" s="11">
        <f t="shared" ref="H5:H18" si="1">F5*G5</f>
        <v>0</v>
      </c>
      <c r="I5" s="11">
        <f t="shared" ref="I5:I18" si="2">F5+H5</f>
        <v>0</v>
      </c>
    </row>
    <row r="6" spans="1:10" x14ac:dyDescent="0.25">
      <c r="A6" s="23">
        <v>2</v>
      </c>
      <c r="B6" s="77" t="s">
        <v>56</v>
      </c>
      <c r="C6" s="78">
        <v>42</v>
      </c>
      <c r="D6" s="27" t="s">
        <v>20</v>
      </c>
      <c r="E6" s="11"/>
      <c r="F6" s="11">
        <f t="shared" si="0"/>
        <v>0</v>
      </c>
      <c r="G6" s="12">
        <v>0</v>
      </c>
      <c r="H6" s="11">
        <f t="shared" si="1"/>
        <v>0</v>
      </c>
      <c r="I6" s="11">
        <f t="shared" si="2"/>
        <v>0</v>
      </c>
    </row>
    <row r="7" spans="1:10" x14ac:dyDescent="0.25">
      <c r="A7" s="23">
        <v>3</v>
      </c>
      <c r="B7" s="79" t="s">
        <v>57</v>
      </c>
      <c r="C7" s="80">
        <v>50</v>
      </c>
      <c r="D7" s="27" t="s">
        <v>20</v>
      </c>
      <c r="E7" s="11"/>
      <c r="F7" s="11">
        <f t="shared" si="0"/>
        <v>0</v>
      </c>
      <c r="G7" s="12">
        <v>0</v>
      </c>
      <c r="H7" s="11">
        <f t="shared" si="1"/>
        <v>0</v>
      </c>
      <c r="I7" s="11">
        <f t="shared" si="2"/>
        <v>0</v>
      </c>
    </row>
    <row r="8" spans="1:10" x14ac:dyDescent="0.25">
      <c r="A8" s="23">
        <v>4</v>
      </c>
      <c r="B8" s="24" t="s">
        <v>63</v>
      </c>
      <c r="C8" s="26">
        <v>2</v>
      </c>
      <c r="D8" s="27" t="s">
        <v>20</v>
      </c>
      <c r="E8" s="11"/>
      <c r="F8" s="11">
        <f t="shared" si="0"/>
        <v>0</v>
      </c>
      <c r="G8" s="12">
        <v>0</v>
      </c>
      <c r="H8" s="11">
        <f t="shared" si="1"/>
        <v>0</v>
      </c>
      <c r="I8" s="11">
        <f t="shared" si="2"/>
        <v>0</v>
      </c>
    </row>
    <row r="9" spans="1:10" x14ac:dyDescent="0.25">
      <c r="A9" s="23">
        <v>5</v>
      </c>
      <c r="B9" s="24" t="s">
        <v>58</v>
      </c>
      <c r="C9" s="26">
        <f>150+1200</f>
        <v>1350</v>
      </c>
      <c r="D9" s="27" t="s">
        <v>20</v>
      </c>
      <c r="E9" s="11"/>
      <c r="F9" s="11">
        <f t="shared" si="0"/>
        <v>0</v>
      </c>
      <c r="G9" s="12">
        <v>0</v>
      </c>
      <c r="H9" s="11">
        <f t="shared" si="1"/>
        <v>0</v>
      </c>
      <c r="I9" s="11">
        <f t="shared" si="2"/>
        <v>0</v>
      </c>
    </row>
    <row r="10" spans="1:10" x14ac:dyDescent="0.25">
      <c r="A10" s="23">
        <v>6</v>
      </c>
      <c r="B10" s="24" t="s">
        <v>64</v>
      </c>
      <c r="C10" s="26">
        <v>10</v>
      </c>
      <c r="D10" s="27" t="s">
        <v>20</v>
      </c>
      <c r="E10" s="11"/>
      <c r="F10" s="11">
        <f t="shared" si="0"/>
        <v>0</v>
      </c>
      <c r="G10" s="12">
        <v>0</v>
      </c>
      <c r="H10" s="11">
        <f t="shared" si="1"/>
        <v>0</v>
      </c>
      <c r="I10" s="11">
        <f t="shared" si="2"/>
        <v>0</v>
      </c>
    </row>
    <row r="11" spans="1:10" x14ac:dyDescent="0.25">
      <c r="A11" s="23">
        <v>7</v>
      </c>
      <c r="B11" s="24" t="s">
        <v>55</v>
      </c>
      <c r="C11" s="26">
        <v>80</v>
      </c>
      <c r="D11" s="27" t="s">
        <v>20</v>
      </c>
      <c r="E11" s="11"/>
      <c r="F11" s="11">
        <f t="shared" si="0"/>
        <v>0</v>
      </c>
      <c r="G11" s="12">
        <v>0</v>
      </c>
      <c r="H11" s="11">
        <f t="shared" si="1"/>
        <v>0</v>
      </c>
      <c r="I11" s="11">
        <f t="shared" si="2"/>
        <v>0</v>
      </c>
      <c r="J11" s="58"/>
    </row>
    <row r="12" spans="1:10" x14ac:dyDescent="0.25">
      <c r="A12" s="23">
        <v>8</v>
      </c>
      <c r="B12" s="24" t="s">
        <v>61</v>
      </c>
      <c r="C12" s="26">
        <v>4</v>
      </c>
      <c r="D12" s="27" t="s">
        <v>20</v>
      </c>
      <c r="E12" s="11"/>
      <c r="F12" s="11">
        <f t="shared" si="0"/>
        <v>0</v>
      </c>
      <c r="G12" s="12">
        <v>0</v>
      </c>
      <c r="H12" s="11">
        <f t="shared" si="1"/>
        <v>0</v>
      </c>
      <c r="I12" s="11">
        <f t="shared" si="2"/>
        <v>0</v>
      </c>
      <c r="J12" s="58"/>
    </row>
    <row r="13" spans="1:10" x14ac:dyDescent="0.25">
      <c r="A13" s="23">
        <v>9</v>
      </c>
      <c r="B13" s="24" t="s">
        <v>78</v>
      </c>
      <c r="C13" s="26">
        <v>60</v>
      </c>
      <c r="D13" s="27" t="s">
        <v>20</v>
      </c>
      <c r="E13" s="11"/>
      <c r="F13" s="11">
        <f t="shared" si="0"/>
        <v>0</v>
      </c>
      <c r="G13" s="12">
        <v>0</v>
      </c>
      <c r="H13" s="11">
        <f t="shared" si="1"/>
        <v>0</v>
      </c>
      <c r="I13" s="11">
        <f t="shared" si="2"/>
        <v>0</v>
      </c>
      <c r="J13" s="58"/>
    </row>
    <row r="14" spans="1:10" x14ac:dyDescent="0.25">
      <c r="A14" s="23">
        <v>10</v>
      </c>
      <c r="B14" s="24" t="s">
        <v>59</v>
      </c>
      <c r="C14" s="26">
        <v>100</v>
      </c>
      <c r="D14" s="27" t="s">
        <v>20</v>
      </c>
      <c r="E14" s="11"/>
      <c r="F14" s="11">
        <f t="shared" si="0"/>
        <v>0</v>
      </c>
      <c r="G14" s="12">
        <v>0</v>
      </c>
      <c r="H14" s="11">
        <f t="shared" si="1"/>
        <v>0</v>
      </c>
      <c r="I14" s="11">
        <f t="shared" si="2"/>
        <v>0</v>
      </c>
      <c r="J14" s="58"/>
    </row>
    <row r="15" spans="1:10" x14ac:dyDescent="0.25">
      <c r="A15" s="23">
        <v>11</v>
      </c>
      <c r="B15" s="24" t="s">
        <v>60</v>
      </c>
      <c r="C15" s="26">
        <v>2</v>
      </c>
      <c r="D15" s="27" t="s">
        <v>20</v>
      </c>
      <c r="E15" s="11"/>
      <c r="F15" s="11">
        <f t="shared" si="0"/>
        <v>0</v>
      </c>
      <c r="G15" s="12">
        <v>0</v>
      </c>
      <c r="H15" s="11">
        <f t="shared" si="1"/>
        <v>0</v>
      </c>
      <c r="I15" s="11">
        <f t="shared" si="2"/>
        <v>0</v>
      </c>
      <c r="J15" s="58"/>
    </row>
    <row r="16" spans="1:10" x14ac:dyDescent="0.25">
      <c r="A16" s="23">
        <v>12</v>
      </c>
      <c r="B16" s="24" t="s">
        <v>77</v>
      </c>
      <c r="C16" s="26">
        <v>20</v>
      </c>
      <c r="D16" s="27" t="s">
        <v>20</v>
      </c>
      <c r="E16" s="25"/>
      <c r="F16" s="11">
        <f t="shared" si="0"/>
        <v>0</v>
      </c>
      <c r="G16" s="12">
        <v>0</v>
      </c>
      <c r="H16" s="11">
        <f t="shared" si="1"/>
        <v>0</v>
      </c>
      <c r="I16" s="11">
        <f t="shared" si="2"/>
        <v>0</v>
      </c>
    </row>
    <row r="17" spans="1:10" x14ac:dyDescent="0.25">
      <c r="A17" s="23">
        <v>13</v>
      </c>
      <c r="B17" s="39" t="s">
        <v>65</v>
      </c>
      <c r="C17" s="30">
        <v>5</v>
      </c>
      <c r="D17" s="27" t="s">
        <v>20</v>
      </c>
      <c r="E17" s="1"/>
      <c r="F17" s="11">
        <f t="shared" si="0"/>
        <v>0</v>
      </c>
      <c r="G17" s="12">
        <v>0</v>
      </c>
      <c r="H17" s="11">
        <f t="shared" si="1"/>
        <v>0</v>
      </c>
      <c r="I17" s="11">
        <f t="shared" si="2"/>
        <v>0</v>
      </c>
      <c r="J17" s="58"/>
    </row>
    <row r="18" spans="1:10" x14ac:dyDescent="0.25">
      <c r="A18" s="28">
        <v>14</v>
      </c>
      <c r="B18" s="29" t="s">
        <v>62</v>
      </c>
      <c r="C18" s="30">
        <v>40</v>
      </c>
      <c r="D18" s="75" t="s">
        <v>20</v>
      </c>
      <c r="F18" s="11">
        <f t="shared" si="0"/>
        <v>0</v>
      </c>
      <c r="G18" s="12">
        <v>0</v>
      </c>
      <c r="H18" s="11">
        <f t="shared" si="1"/>
        <v>0</v>
      </c>
      <c r="I18" s="11">
        <f t="shared" si="2"/>
        <v>0</v>
      </c>
    </row>
    <row r="19" spans="1:10" x14ac:dyDescent="0.25">
      <c r="A19" s="23"/>
      <c r="B19" s="24"/>
      <c r="C19" s="104" t="s">
        <v>9</v>
      </c>
      <c r="D19" s="105"/>
      <c r="E19" s="106"/>
      <c r="F19" s="11">
        <v>0</v>
      </c>
      <c r="G19" s="12"/>
      <c r="H19" s="11">
        <v>0</v>
      </c>
      <c r="I19" s="70">
        <f>SUM(I5:I18)</f>
        <v>0</v>
      </c>
    </row>
    <row r="20" spans="1:10" x14ac:dyDescent="0.25">
      <c r="A20" s="13"/>
      <c r="B20" s="31" t="s">
        <v>9</v>
      </c>
      <c r="C20" s="32"/>
      <c r="D20" s="32"/>
      <c r="E20" s="33"/>
      <c r="F20" s="10">
        <v>0</v>
      </c>
      <c r="G20" s="9"/>
      <c r="H20" s="14">
        <v>0</v>
      </c>
      <c r="I20" s="34">
        <v>0</v>
      </c>
    </row>
    <row r="21" spans="1:10" x14ac:dyDescent="0.25">
      <c r="A21" s="13"/>
      <c r="B21" s="35" t="s">
        <v>21</v>
      </c>
      <c r="C21" s="36"/>
      <c r="D21" s="36"/>
      <c r="E21" s="37"/>
      <c r="F21" s="15">
        <v>0</v>
      </c>
      <c r="G21" s="16"/>
      <c r="H21" s="17">
        <v>0</v>
      </c>
      <c r="I21" s="72">
        <f>I19</f>
        <v>0</v>
      </c>
    </row>
    <row r="22" spans="1:10" x14ac:dyDescent="0.25">
      <c r="A22" s="18"/>
      <c r="B22" s="107"/>
      <c r="C22" s="107"/>
      <c r="D22" s="107"/>
      <c r="E22" s="107"/>
      <c r="F22" s="107"/>
      <c r="G22" s="107"/>
      <c r="H22" s="107"/>
      <c r="I22" s="107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10" x14ac:dyDescent="0.25">
      <c r="A24" s="18"/>
      <c r="B24" s="76" t="s">
        <v>80</v>
      </c>
      <c r="C24" s="18"/>
      <c r="D24" s="18"/>
      <c r="E24" s="18"/>
      <c r="F24" s="18"/>
      <c r="G24" s="18"/>
      <c r="H24" s="18"/>
      <c r="I24" s="18"/>
    </row>
    <row r="25" spans="1:10" x14ac:dyDescent="0.25">
      <c r="A25" s="21"/>
      <c r="B25" s="21"/>
      <c r="C25" s="21"/>
      <c r="D25" s="21"/>
      <c r="E25" s="103" t="s">
        <v>10</v>
      </c>
      <c r="F25" s="103"/>
      <c r="G25" s="103"/>
      <c r="H25" s="103"/>
      <c r="I25" s="103"/>
    </row>
    <row r="26" spans="1:10" x14ac:dyDescent="0.25">
      <c r="A26" s="21"/>
      <c r="B26" s="21"/>
      <c r="C26" s="21"/>
      <c r="D26" s="21"/>
      <c r="E26" s="103" t="s">
        <v>66</v>
      </c>
      <c r="F26" s="103"/>
      <c r="G26" s="103"/>
      <c r="H26" s="103"/>
      <c r="I26" s="103"/>
    </row>
    <row r="27" spans="1:10" x14ac:dyDescent="0.25">
      <c r="A27" s="22"/>
      <c r="B27" s="22"/>
      <c r="C27" s="22"/>
      <c r="D27" s="22"/>
      <c r="E27" s="22"/>
      <c r="F27" s="22"/>
      <c r="G27" s="22"/>
      <c r="H27" s="22"/>
      <c r="I27" s="22"/>
    </row>
    <row r="28" spans="1:10" x14ac:dyDescent="0.25">
      <c r="A28" s="22"/>
      <c r="B28" s="22"/>
      <c r="C28" s="22"/>
      <c r="D28" s="22"/>
      <c r="E28" s="22"/>
      <c r="F28" s="22"/>
      <c r="G28" s="22"/>
      <c r="H28" s="22"/>
      <c r="I28" s="22"/>
    </row>
  </sheetData>
  <mergeCells count="8">
    <mergeCell ref="E26:I26"/>
    <mergeCell ref="C19:E19"/>
    <mergeCell ref="B22:I22"/>
    <mergeCell ref="A1:I1"/>
    <mergeCell ref="A2:I2"/>
    <mergeCell ref="A3:I3"/>
    <mergeCell ref="C4:D4"/>
    <mergeCell ref="E25:I25"/>
  </mergeCells>
  <pageMargins left="0.7" right="0.7" top="0.75" bottom="0.75" header="0.3" footer="0.3"/>
  <pageSetup paperSize="9" scale="7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selection activeCell="D16" sqref="D16:F16"/>
    </sheetView>
  </sheetViews>
  <sheetFormatPr defaultRowHeight="15" x14ac:dyDescent="0.25"/>
  <cols>
    <col min="2" max="2" width="17.7109375" customWidth="1"/>
    <col min="5" max="5" width="18.5703125" customWidth="1"/>
    <col min="9" max="9" width="9.42578125" bestFit="1" customWidth="1"/>
  </cols>
  <sheetData>
    <row r="1" spans="1:11" x14ac:dyDescent="0.25">
      <c r="A1" s="95" t="s">
        <v>7</v>
      </c>
      <c r="B1" s="95"/>
      <c r="C1" s="95"/>
      <c r="D1" s="95"/>
      <c r="E1" s="95"/>
      <c r="F1" s="95"/>
      <c r="G1" s="95"/>
      <c r="H1" s="95"/>
      <c r="I1" s="95"/>
      <c r="J1" s="1"/>
      <c r="K1" s="1"/>
    </row>
    <row r="2" spans="1:11" x14ac:dyDescent="0.25">
      <c r="A2" s="96" t="s">
        <v>44</v>
      </c>
      <c r="B2" s="97"/>
      <c r="C2" s="97"/>
      <c r="D2" s="97"/>
      <c r="E2" s="97"/>
      <c r="F2" s="97"/>
      <c r="G2" s="97"/>
      <c r="H2" s="97"/>
      <c r="I2" s="97"/>
      <c r="J2" s="1"/>
      <c r="K2" s="1"/>
    </row>
    <row r="3" spans="1:11" x14ac:dyDescent="0.25">
      <c r="A3" s="98" t="s">
        <v>8</v>
      </c>
      <c r="B3" s="99"/>
      <c r="C3" s="99"/>
      <c r="D3" s="99"/>
      <c r="E3" s="99"/>
      <c r="F3" s="99"/>
      <c r="G3" s="99"/>
      <c r="H3" s="99"/>
      <c r="I3" s="99"/>
      <c r="J3" s="1"/>
      <c r="K3" s="1"/>
    </row>
    <row r="4" spans="1:11" ht="61.5" customHeight="1" x14ac:dyDescent="0.25">
      <c r="A4" s="7" t="s">
        <v>0</v>
      </c>
      <c r="B4" s="7" t="s">
        <v>1</v>
      </c>
      <c r="C4" s="100" t="s">
        <v>2</v>
      </c>
      <c r="D4" s="100"/>
      <c r="E4" s="8" t="s">
        <v>75</v>
      </c>
      <c r="F4" s="7" t="s">
        <v>3</v>
      </c>
      <c r="G4" s="7" t="s">
        <v>4</v>
      </c>
      <c r="H4" s="8" t="s">
        <v>5</v>
      </c>
      <c r="I4" s="8" t="s">
        <v>6</v>
      </c>
      <c r="J4" s="1"/>
      <c r="K4" s="1"/>
    </row>
    <row r="5" spans="1:11" ht="30" x14ac:dyDescent="0.25">
      <c r="A5" s="9">
        <v>1</v>
      </c>
      <c r="B5" s="38" t="s">
        <v>54</v>
      </c>
      <c r="C5" s="10">
        <v>3500</v>
      </c>
      <c r="D5" s="9" t="s">
        <v>23</v>
      </c>
      <c r="E5" s="11"/>
      <c r="F5" s="11">
        <f>C5*E5</f>
        <v>0</v>
      </c>
      <c r="G5" s="12">
        <v>0</v>
      </c>
      <c r="H5" s="11">
        <f>G5*F5</f>
        <v>0</v>
      </c>
      <c r="I5" s="11">
        <f>F5+H5</f>
        <v>0</v>
      </c>
      <c r="J5" s="1"/>
      <c r="K5" s="1"/>
    </row>
    <row r="6" spans="1:11" x14ac:dyDescent="0.25">
      <c r="A6" s="13"/>
      <c r="B6" s="101" t="s">
        <v>25</v>
      </c>
      <c r="C6" s="101"/>
      <c r="D6" s="101"/>
      <c r="E6" s="101"/>
      <c r="F6" s="10">
        <v>0</v>
      </c>
      <c r="G6" s="9"/>
      <c r="H6" s="14"/>
      <c r="I6" s="10"/>
      <c r="J6" s="1"/>
      <c r="K6" s="1"/>
    </row>
    <row r="7" spans="1:11" x14ac:dyDescent="0.25">
      <c r="A7" s="13"/>
      <c r="B7" s="111" t="s">
        <v>21</v>
      </c>
      <c r="C7" s="111"/>
      <c r="D7" s="111"/>
      <c r="E7" s="111"/>
      <c r="F7" s="15">
        <v>0</v>
      </c>
      <c r="G7" s="16"/>
      <c r="H7" s="17">
        <v>0</v>
      </c>
      <c r="I7" s="72">
        <f>SUM(I5:I6)</f>
        <v>0</v>
      </c>
      <c r="J7" s="1"/>
      <c r="K7" s="1"/>
    </row>
    <row r="8" spans="1:11" x14ac:dyDescent="0.25">
      <c r="A8" s="18"/>
      <c r="B8" s="18"/>
      <c r="C8" s="18"/>
      <c r="D8" s="18"/>
      <c r="E8" s="19"/>
      <c r="F8" s="19"/>
      <c r="G8" s="18"/>
      <c r="H8" s="19"/>
      <c r="I8" s="19"/>
      <c r="J8" s="1"/>
      <c r="K8" s="1"/>
    </row>
    <row r="9" spans="1:11" x14ac:dyDescent="0.25">
      <c r="A9" s="18"/>
      <c r="B9" s="18"/>
      <c r="C9" s="18"/>
      <c r="D9" s="18"/>
      <c r="E9" s="19"/>
      <c r="F9" s="19"/>
      <c r="G9" s="18"/>
      <c r="H9" s="19"/>
      <c r="I9" s="19"/>
      <c r="J9" s="1"/>
      <c r="K9" s="1"/>
    </row>
    <row r="10" spans="1:11" x14ac:dyDescent="0.25">
      <c r="A10" s="18"/>
      <c r="B10" s="18"/>
      <c r="C10" s="18"/>
      <c r="D10" s="18"/>
      <c r="E10" s="94" t="s">
        <v>10</v>
      </c>
      <c r="F10" s="94"/>
      <c r="G10" s="94"/>
      <c r="H10" s="94"/>
      <c r="I10" s="94"/>
      <c r="J10" s="1"/>
      <c r="K10" s="1"/>
    </row>
    <row r="11" spans="1:11" x14ac:dyDescent="0.25">
      <c r="A11" s="18"/>
      <c r="B11" s="18"/>
      <c r="C11" s="18"/>
      <c r="D11" s="18"/>
      <c r="E11" s="94" t="s">
        <v>66</v>
      </c>
      <c r="F11" s="94"/>
      <c r="G11" s="94"/>
      <c r="H11" s="94"/>
      <c r="I11" s="94"/>
      <c r="J11" s="1"/>
      <c r="K11" s="1"/>
    </row>
    <row r="12" spans="1:11" x14ac:dyDescent="0.25">
      <c r="A12" s="18"/>
      <c r="B12" s="18"/>
      <c r="C12" s="18"/>
      <c r="D12" s="18"/>
      <c r="E12" s="19"/>
      <c r="F12" s="19"/>
      <c r="G12" s="18"/>
      <c r="H12" s="19"/>
      <c r="I12" s="19"/>
      <c r="J12" s="1"/>
      <c r="K12" s="1"/>
    </row>
    <row r="13" spans="1:11" x14ac:dyDescent="0.25">
      <c r="A13" s="18"/>
      <c r="B13" s="76" t="s">
        <v>81</v>
      </c>
      <c r="C13" s="18"/>
      <c r="D13" s="18"/>
      <c r="E13" s="19"/>
      <c r="F13" s="19"/>
      <c r="G13" s="18"/>
      <c r="H13" s="19"/>
      <c r="I13" s="19"/>
      <c r="J13" s="1"/>
      <c r="K13" s="1"/>
    </row>
    <row r="14" spans="1:11" x14ac:dyDescent="0.25">
      <c r="A14" s="13"/>
      <c r="B14" s="20" t="s">
        <v>45</v>
      </c>
      <c r="C14" s="13"/>
      <c r="D14" s="13"/>
      <c r="E14" s="18"/>
      <c r="F14" s="18"/>
      <c r="G14" s="13"/>
      <c r="H14" s="18"/>
      <c r="I14" s="18"/>
      <c r="J14" s="1"/>
      <c r="K14" s="1"/>
    </row>
    <row r="15" spans="1:11" x14ac:dyDescent="0.25">
      <c r="A15" s="13"/>
      <c r="B15" s="20" t="s">
        <v>46</v>
      </c>
      <c r="C15" s="13"/>
      <c r="D15" s="13"/>
      <c r="E15" s="18"/>
      <c r="F15" s="18"/>
      <c r="G15" s="13"/>
      <c r="H15" s="18"/>
      <c r="I15" s="18"/>
      <c r="J15" s="1"/>
      <c r="K15" s="1"/>
    </row>
    <row r="16" spans="1:11" x14ac:dyDescent="0.25">
      <c r="A16" s="13"/>
      <c r="B16" s="20" t="s">
        <v>47</v>
      </c>
      <c r="C16" s="13"/>
      <c r="D16" s="13"/>
      <c r="E16" s="18"/>
      <c r="F16" s="18"/>
      <c r="G16" s="13"/>
      <c r="H16" s="18"/>
      <c r="I16" s="18"/>
      <c r="J16" s="1"/>
      <c r="K16" s="1"/>
    </row>
    <row r="17" spans="1:11" x14ac:dyDescent="0.25">
      <c r="A17" s="13"/>
      <c r="B17" s="20" t="s">
        <v>48</v>
      </c>
      <c r="C17" s="13"/>
      <c r="D17" s="13"/>
      <c r="E17" s="18"/>
      <c r="F17" s="18"/>
      <c r="G17" s="13"/>
      <c r="H17" s="18"/>
      <c r="I17" s="18"/>
      <c r="J17" s="1"/>
      <c r="K17" s="1"/>
    </row>
    <row r="18" spans="1:11" x14ac:dyDescent="0.25">
      <c r="A18" s="13"/>
      <c r="B18" s="20" t="s">
        <v>49</v>
      </c>
      <c r="C18" s="13"/>
      <c r="D18" s="13"/>
      <c r="E18" s="18"/>
      <c r="F18" s="18"/>
      <c r="G18" s="13"/>
      <c r="H18" s="18"/>
      <c r="I18" s="18"/>
      <c r="J18" s="1"/>
      <c r="K18" s="1"/>
    </row>
    <row r="19" spans="1:11" x14ac:dyDescent="0.25">
      <c r="A19" s="13"/>
      <c r="B19" s="20" t="s">
        <v>50</v>
      </c>
      <c r="C19" s="13"/>
      <c r="D19" s="13"/>
      <c r="E19" s="18"/>
      <c r="F19" s="18"/>
      <c r="G19" s="13"/>
      <c r="H19" s="18"/>
      <c r="I19" s="18"/>
      <c r="J19" s="1"/>
      <c r="K19" s="1"/>
    </row>
    <row r="20" spans="1:11" x14ac:dyDescent="0.25">
      <c r="A20" s="13"/>
      <c r="B20" s="20" t="s">
        <v>16</v>
      </c>
      <c r="C20" s="13"/>
      <c r="D20" s="13"/>
      <c r="E20" s="18"/>
      <c r="F20" s="18"/>
      <c r="G20" s="13"/>
      <c r="H20" s="18"/>
      <c r="I20" s="18"/>
      <c r="J20" s="1"/>
      <c r="K20" s="1"/>
    </row>
    <row r="21" spans="1:11" x14ac:dyDescent="0.25">
      <c r="A21" s="13"/>
      <c r="B21" s="20" t="s">
        <v>51</v>
      </c>
      <c r="C21" s="13"/>
      <c r="D21" s="13"/>
      <c r="E21" s="18"/>
      <c r="F21" s="18"/>
      <c r="G21" s="13"/>
      <c r="H21" s="18"/>
      <c r="I21" s="18"/>
      <c r="J21" s="1"/>
      <c r="K21" s="1"/>
    </row>
    <row r="22" spans="1:11" x14ac:dyDescent="0.25">
      <c r="A22" s="13"/>
      <c r="B22" s="20" t="s">
        <v>52</v>
      </c>
      <c r="C22" s="13"/>
      <c r="D22" s="13"/>
      <c r="E22" s="18"/>
      <c r="F22" s="18"/>
      <c r="G22" s="13"/>
      <c r="H22" s="18"/>
      <c r="I22" s="18"/>
      <c r="J22" s="1"/>
      <c r="K22" s="1"/>
    </row>
    <row r="23" spans="1:11" x14ac:dyDescent="0.25">
      <c r="A23" s="13"/>
      <c r="B23" s="20" t="s">
        <v>53</v>
      </c>
      <c r="C23" s="13"/>
      <c r="D23" s="13"/>
      <c r="E23" s="18"/>
      <c r="F23" s="18"/>
      <c r="G23" s="13"/>
      <c r="H23" s="18"/>
      <c r="I23" s="18"/>
      <c r="J23" s="1"/>
      <c r="K23" s="1"/>
    </row>
    <row r="24" spans="1:11" x14ac:dyDescent="0.25">
      <c r="A24" s="13"/>
      <c r="B24" s="20"/>
      <c r="C24" s="13"/>
      <c r="D24" s="13"/>
      <c r="E24" s="18"/>
      <c r="F24" s="18"/>
      <c r="G24" s="13"/>
      <c r="H24" s="18"/>
      <c r="I24" s="18"/>
      <c r="J24" s="1"/>
      <c r="K24" s="1"/>
    </row>
    <row r="25" spans="1:11" x14ac:dyDescent="0.25">
      <c r="A25" s="110"/>
      <c r="B25" s="110"/>
      <c r="C25" s="110"/>
      <c r="D25" s="110"/>
      <c r="E25" s="110"/>
      <c r="F25" s="110"/>
      <c r="G25" s="110"/>
      <c r="H25" s="110"/>
      <c r="I25" s="21"/>
      <c r="J25" s="22"/>
      <c r="K25" s="22"/>
    </row>
    <row r="26" spans="1:1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</sheetData>
  <mergeCells count="9">
    <mergeCell ref="A25:H25"/>
    <mergeCell ref="A1:I1"/>
    <mergeCell ref="A2:I2"/>
    <mergeCell ref="E10:I10"/>
    <mergeCell ref="E11:I11"/>
    <mergeCell ref="A3:I3"/>
    <mergeCell ref="C4:D4"/>
    <mergeCell ref="B6:E6"/>
    <mergeCell ref="B7:E7"/>
  </mergeCells>
  <pageMargins left="0.7" right="0.7" top="0.75" bottom="0.75" header="0.3" footer="0.3"/>
  <pageSetup paperSize="9" scale="8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="80" zoomScaleNormal="80" workbookViewId="0">
      <selection activeCell="B16" sqref="B16:F16"/>
    </sheetView>
  </sheetViews>
  <sheetFormatPr defaultRowHeight="15" x14ac:dyDescent="0.25"/>
  <cols>
    <col min="2" max="2" width="32.7109375" style="5" customWidth="1"/>
    <col min="3" max="3" width="13.28515625" customWidth="1"/>
    <col min="6" max="6" width="26.7109375" customWidth="1"/>
    <col min="7" max="7" width="9.140625" bestFit="1" customWidth="1"/>
    <col min="10" max="10" width="10.42578125" bestFit="1" customWidth="1"/>
  </cols>
  <sheetData>
    <row r="1" spans="1:11" x14ac:dyDescent="0.25">
      <c r="A1" s="115" t="s">
        <v>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1" x14ac:dyDescent="0.25">
      <c r="A2" s="116" t="s">
        <v>36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1" x14ac:dyDescent="0.25">
      <c r="A3" s="118" t="s">
        <v>8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1" ht="75" x14ac:dyDescent="0.25">
      <c r="A4" s="40" t="s">
        <v>0</v>
      </c>
      <c r="B4" s="40" t="s">
        <v>1</v>
      </c>
      <c r="C4" s="40" t="s">
        <v>35</v>
      </c>
      <c r="D4" s="120" t="s">
        <v>2</v>
      </c>
      <c r="E4" s="120"/>
      <c r="F4" s="41" t="s">
        <v>75</v>
      </c>
      <c r="G4" s="40" t="s">
        <v>3</v>
      </c>
      <c r="H4" s="40" t="s">
        <v>4</v>
      </c>
      <c r="I4" s="41" t="s">
        <v>5</v>
      </c>
      <c r="J4" s="41" t="s">
        <v>6</v>
      </c>
    </row>
    <row r="5" spans="1:11" x14ac:dyDescent="0.25">
      <c r="A5" s="46">
        <v>1</v>
      </c>
      <c r="B5" s="59" t="s">
        <v>39</v>
      </c>
      <c r="C5" s="60" t="s">
        <v>28</v>
      </c>
      <c r="D5" s="60">
        <v>10</v>
      </c>
      <c r="E5" s="60" t="s">
        <v>20</v>
      </c>
      <c r="F5" s="44"/>
      <c r="G5" s="44">
        <f t="shared" ref="G5:G15" si="0">(F5*D5)</f>
        <v>0</v>
      </c>
      <c r="H5" s="45">
        <v>0</v>
      </c>
      <c r="I5" s="44">
        <f t="shared" ref="I5:I15" si="1">(G5*H5)</f>
        <v>0</v>
      </c>
      <c r="J5" s="44">
        <f t="shared" ref="J5:J15" si="2">SUM(G5+I5)</f>
        <v>0</v>
      </c>
      <c r="K5" s="58"/>
    </row>
    <row r="6" spans="1:11" ht="30" x14ac:dyDescent="0.25">
      <c r="A6" s="46">
        <v>2</v>
      </c>
      <c r="B6" s="59" t="s">
        <v>70</v>
      </c>
      <c r="C6" s="60" t="s">
        <v>43</v>
      </c>
      <c r="D6" s="47">
        <v>24</v>
      </c>
      <c r="E6" s="60" t="s">
        <v>20</v>
      </c>
      <c r="F6" s="44"/>
      <c r="G6" s="44">
        <f t="shared" si="0"/>
        <v>0</v>
      </c>
      <c r="H6" s="45">
        <v>0</v>
      </c>
      <c r="I6" s="44">
        <f t="shared" si="1"/>
        <v>0</v>
      </c>
      <c r="J6" s="44">
        <f t="shared" si="2"/>
        <v>0</v>
      </c>
    </row>
    <row r="7" spans="1:11" x14ac:dyDescent="0.25">
      <c r="A7" s="46">
        <v>3</v>
      </c>
      <c r="B7" s="59" t="s">
        <v>32</v>
      </c>
      <c r="C7" s="60" t="s">
        <v>40</v>
      </c>
      <c r="D7" s="60">
        <v>40</v>
      </c>
      <c r="E7" s="60" t="s">
        <v>20</v>
      </c>
      <c r="F7" s="44"/>
      <c r="G7" s="44">
        <f t="shared" si="0"/>
        <v>0</v>
      </c>
      <c r="H7" s="45">
        <v>0</v>
      </c>
      <c r="I7" s="44">
        <f t="shared" si="1"/>
        <v>0</v>
      </c>
      <c r="J7" s="44">
        <f t="shared" si="2"/>
        <v>0</v>
      </c>
    </row>
    <row r="8" spans="1:11" ht="30" x14ac:dyDescent="0.25">
      <c r="A8" s="46">
        <v>4</v>
      </c>
      <c r="B8" s="59" t="s">
        <v>34</v>
      </c>
      <c r="C8" s="60" t="s">
        <v>73</v>
      </c>
      <c r="D8" s="60">
        <v>30</v>
      </c>
      <c r="E8" s="60" t="s">
        <v>20</v>
      </c>
      <c r="F8" s="44"/>
      <c r="G8" s="44">
        <f t="shared" si="0"/>
        <v>0</v>
      </c>
      <c r="H8" s="45">
        <v>0</v>
      </c>
      <c r="I8" s="44">
        <f t="shared" si="1"/>
        <v>0</v>
      </c>
      <c r="J8" s="44">
        <f t="shared" si="2"/>
        <v>0</v>
      </c>
    </row>
    <row r="9" spans="1:11" ht="30" x14ac:dyDescent="0.25">
      <c r="A9" s="46">
        <v>5</v>
      </c>
      <c r="B9" s="59" t="s">
        <v>38</v>
      </c>
      <c r="C9" s="60" t="s">
        <v>27</v>
      </c>
      <c r="D9" s="60">
        <v>6</v>
      </c>
      <c r="E9" s="60" t="s">
        <v>20</v>
      </c>
      <c r="F9" s="44"/>
      <c r="G9" s="44">
        <f t="shared" si="0"/>
        <v>0</v>
      </c>
      <c r="H9" s="45">
        <v>0</v>
      </c>
      <c r="I9" s="44">
        <f t="shared" si="1"/>
        <v>0</v>
      </c>
      <c r="J9" s="44">
        <f t="shared" si="2"/>
        <v>0</v>
      </c>
    </row>
    <row r="10" spans="1:11" x14ac:dyDescent="0.25">
      <c r="A10" s="46">
        <v>6</v>
      </c>
      <c r="B10" s="59" t="s">
        <v>69</v>
      </c>
      <c r="C10" s="46" t="s">
        <v>37</v>
      </c>
      <c r="D10" s="60">
        <v>30</v>
      </c>
      <c r="E10" s="60" t="s">
        <v>20</v>
      </c>
      <c r="F10" s="44"/>
      <c r="G10" s="44">
        <f t="shared" si="0"/>
        <v>0</v>
      </c>
      <c r="H10" s="45">
        <v>0</v>
      </c>
      <c r="I10" s="44">
        <f t="shared" si="1"/>
        <v>0</v>
      </c>
      <c r="J10" s="44">
        <f t="shared" si="2"/>
        <v>0</v>
      </c>
      <c r="K10" s="58"/>
    </row>
    <row r="11" spans="1:11" x14ac:dyDescent="0.25">
      <c r="A11" s="46">
        <v>7</v>
      </c>
      <c r="B11" s="59" t="s">
        <v>29</v>
      </c>
      <c r="C11" s="60" t="s">
        <v>22</v>
      </c>
      <c r="D11" s="60">
        <v>20</v>
      </c>
      <c r="E11" s="60" t="s">
        <v>20</v>
      </c>
      <c r="F11" s="44"/>
      <c r="G11" s="44">
        <f t="shared" si="0"/>
        <v>0</v>
      </c>
      <c r="H11" s="45">
        <v>0</v>
      </c>
      <c r="I11" s="44">
        <f t="shared" si="1"/>
        <v>0</v>
      </c>
      <c r="J11" s="44">
        <f t="shared" si="2"/>
        <v>0</v>
      </c>
    </row>
    <row r="12" spans="1:11" x14ac:dyDescent="0.25">
      <c r="A12" s="46">
        <v>8</v>
      </c>
      <c r="B12" s="59" t="s">
        <v>68</v>
      </c>
      <c r="C12" s="60" t="s">
        <v>26</v>
      </c>
      <c r="D12" s="46">
        <v>22</v>
      </c>
      <c r="E12" s="60" t="s">
        <v>20</v>
      </c>
      <c r="F12" s="44"/>
      <c r="G12" s="44">
        <f t="shared" si="0"/>
        <v>0</v>
      </c>
      <c r="H12" s="45">
        <v>0</v>
      </c>
      <c r="I12" s="44">
        <f t="shared" si="1"/>
        <v>0</v>
      </c>
      <c r="J12" s="44">
        <f t="shared" si="2"/>
        <v>0</v>
      </c>
    </row>
    <row r="13" spans="1:11" x14ac:dyDescent="0.25">
      <c r="A13" s="46">
        <v>9</v>
      </c>
      <c r="B13" s="59" t="s">
        <v>30</v>
      </c>
      <c r="C13" s="60" t="s">
        <v>41</v>
      </c>
      <c r="D13" s="60">
        <v>63</v>
      </c>
      <c r="E13" s="60" t="s">
        <v>20</v>
      </c>
      <c r="F13" s="44"/>
      <c r="G13" s="44">
        <f t="shared" si="0"/>
        <v>0</v>
      </c>
      <c r="H13" s="45">
        <v>0</v>
      </c>
      <c r="I13" s="44">
        <f t="shared" si="1"/>
        <v>0</v>
      </c>
      <c r="J13" s="44">
        <f t="shared" si="2"/>
        <v>0</v>
      </c>
    </row>
    <row r="14" spans="1:11" x14ac:dyDescent="0.25">
      <c r="A14" s="46">
        <v>10</v>
      </c>
      <c r="B14" s="59" t="s">
        <v>31</v>
      </c>
      <c r="C14" s="60" t="s">
        <v>42</v>
      </c>
      <c r="D14" s="60">
        <v>30</v>
      </c>
      <c r="E14" s="60" t="s">
        <v>20</v>
      </c>
      <c r="F14" s="44"/>
      <c r="G14" s="44">
        <f t="shared" si="0"/>
        <v>0</v>
      </c>
      <c r="H14" s="45">
        <v>0</v>
      </c>
      <c r="I14" s="44">
        <f t="shared" si="1"/>
        <v>0</v>
      </c>
      <c r="J14" s="44">
        <f t="shared" si="2"/>
        <v>0</v>
      </c>
      <c r="K14" s="58"/>
    </row>
    <row r="15" spans="1:11" x14ac:dyDescent="0.25">
      <c r="A15" s="46">
        <v>11</v>
      </c>
      <c r="B15" s="59" t="s">
        <v>67</v>
      </c>
      <c r="C15" s="60" t="s">
        <v>26</v>
      </c>
      <c r="D15" s="60">
        <v>10</v>
      </c>
      <c r="E15" s="60" t="s">
        <v>20</v>
      </c>
      <c r="F15" s="44"/>
      <c r="G15" s="44">
        <f t="shared" si="0"/>
        <v>0</v>
      </c>
      <c r="H15" s="45">
        <v>0</v>
      </c>
      <c r="I15" s="44">
        <f t="shared" si="1"/>
        <v>0</v>
      </c>
      <c r="J15" s="44">
        <f t="shared" si="2"/>
        <v>0</v>
      </c>
      <c r="K15" s="58"/>
    </row>
    <row r="16" spans="1:11" x14ac:dyDescent="0.25">
      <c r="A16" s="42"/>
      <c r="B16" s="112" t="s">
        <v>9</v>
      </c>
      <c r="C16" s="113"/>
      <c r="D16" s="113"/>
      <c r="E16" s="113"/>
      <c r="F16" s="114"/>
      <c r="G16" s="55">
        <f>SUM(G5:G15)</f>
        <v>0</v>
      </c>
      <c r="H16" s="45">
        <v>0</v>
      </c>
      <c r="I16" s="55">
        <f>SUM(I5:I15)</f>
        <v>0</v>
      </c>
      <c r="J16" s="55">
        <f>SUM(J5:J15)</f>
        <v>0</v>
      </c>
    </row>
    <row r="17" spans="1:11" x14ac:dyDescent="0.25">
      <c r="A17" s="48"/>
      <c r="B17" s="57" t="s">
        <v>21</v>
      </c>
      <c r="C17" s="57"/>
      <c r="D17" s="57"/>
      <c r="E17" s="57"/>
      <c r="F17" s="57"/>
      <c r="G17" s="49">
        <f>G16</f>
        <v>0</v>
      </c>
      <c r="H17" s="56"/>
      <c r="I17" s="49">
        <f>I16</f>
        <v>0</v>
      </c>
      <c r="J17" s="73">
        <f>G17+I17</f>
        <v>0</v>
      </c>
      <c r="K17" s="58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58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58"/>
    </row>
    <row r="20" spans="1:11" x14ac:dyDescent="0.25">
      <c r="A20" s="1"/>
      <c r="B20" s="1"/>
      <c r="C20" s="1"/>
      <c r="D20" s="1"/>
      <c r="E20" s="1"/>
      <c r="F20" s="51"/>
      <c r="G20" s="51"/>
      <c r="H20" s="52" t="s">
        <v>10</v>
      </c>
      <c r="I20" s="52"/>
      <c r="J20" s="52"/>
      <c r="K20" s="58"/>
    </row>
    <row r="21" spans="1:11" x14ac:dyDescent="0.25">
      <c r="A21" s="1"/>
      <c r="B21" s="1"/>
      <c r="C21" s="1"/>
      <c r="D21" s="1"/>
      <c r="E21" s="1"/>
      <c r="F21" s="51"/>
      <c r="G21" s="51"/>
      <c r="H21" s="52" t="s">
        <v>11</v>
      </c>
      <c r="I21" s="52"/>
      <c r="J21" s="52"/>
      <c r="K21" s="58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58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53"/>
      <c r="C24" s="1"/>
      <c r="D24" s="1"/>
      <c r="E24" s="1"/>
      <c r="F24" s="1"/>
      <c r="G24" s="1"/>
      <c r="H24" s="1"/>
      <c r="I24" s="1"/>
      <c r="J24" s="1"/>
      <c r="K24" s="58"/>
    </row>
    <row r="25" spans="1:11" x14ac:dyDescent="0.25">
      <c r="A25" s="1"/>
      <c r="B25" s="54"/>
      <c r="C25" s="1"/>
      <c r="D25" s="1"/>
      <c r="E25" s="1"/>
      <c r="F25" s="1"/>
      <c r="G25" s="1"/>
      <c r="H25" s="1"/>
      <c r="I25" s="1"/>
      <c r="J25" s="1"/>
    </row>
    <row r="26" spans="1:11" ht="30" x14ac:dyDescent="0.25">
      <c r="A26" s="1"/>
      <c r="B26" s="81" t="s">
        <v>24</v>
      </c>
      <c r="C26" s="1"/>
      <c r="D26" s="1"/>
      <c r="E26" s="1"/>
      <c r="F26" s="1"/>
      <c r="G26" s="1"/>
      <c r="H26" s="1"/>
      <c r="I26" s="1"/>
      <c r="J26" s="1"/>
    </row>
    <row r="27" spans="1:11" ht="45" x14ac:dyDescent="0.25">
      <c r="A27" s="1"/>
      <c r="B27" s="54" t="s">
        <v>12</v>
      </c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54" t="s">
        <v>13</v>
      </c>
      <c r="C28" s="1"/>
      <c r="D28" s="1"/>
      <c r="E28" s="1"/>
      <c r="F28" s="1"/>
      <c r="G28" s="1"/>
      <c r="H28" s="1"/>
      <c r="I28" s="1"/>
      <c r="J28" s="1"/>
      <c r="K28" s="58"/>
    </row>
    <row r="29" spans="1:11" x14ac:dyDescent="0.25">
      <c r="A29" s="1"/>
      <c r="B29" s="54" t="s">
        <v>14</v>
      </c>
      <c r="C29" s="1"/>
      <c r="D29" s="1"/>
      <c r="E29" s="1"/>
      <c r="F29" s="1"/>
      <c r="G29" s="1"/>
      <c r="H29" s="1"/>
      <c r="I29" s="1"/>
      <c r="J29" s="1"/>
      <c r="K29" s="58"/>
    </row>
    <row r="30" spans="1:11" x14ac:dyDescent="0.25">
      <c r="A30" s="1"/>
      <c r="B30" s="54" t="s">
        <v>15</v>
      </c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54" t="s">
        <v>16</v>
      </c>
      <c r="C31" s="1"/>
      <c r="D31" s="1"/>
      <c r="E31" s="1"/>
      <c r="F31" s="1"/>
      <c r="G31" s="1"/>
      <c r="H31" s="1"/>
      <c r="I31" s="1"/>
      <c r="J31" s="1"/>
      <c r="K31" s="58"/>
    </row>
    <row r="32" spans="1:11" x14ac:dyDescent="0.25">
      <c r="A32" s="1"/>
      <c r="B32" s="54" t="s">
        <v>17</v>
      </c>
      <c r="C32" s="1"/>
      <c r="D32" s="1"/>
      <c r="E32" s="1"/>
      <c r="F32" s="1"/>
      <c r="G32" s="1"/>
      <c r="H32" s="1"/>
      <c r="I32" s="1"/>
      <c r="J32" s="1"/>
      <c r="K32" s="58"/>
    </row>
    <row r="33" spans="1:11" x14ac:dyDescent="0.25">
      <c r="A33" s="1"/>
      <c r="B33" s="54" t="s">
        <v>18</v>
      </c>
      <c r="C33" s="1"/>
      <c r="D33" s="1"/>
      <c r="E33" s="1"/>
      <c r="F33" s="1"/>
      <c r="G33" s="1"/>
      <c r="H33" s="1"/>
      <c r="I33" s="1"/>
      <c r="J33" s="1"/>
    </row>
    <row r="34" spans="1:11" ht="45" x14ac:dyDescent="0.25">
      <c r="A34" s="1"/>
      <c r="B34" s="54" t="s">
        <v>19</v>
      </c>
      <c r="C34" s="1"/>
      <c r="D34" s="1"/>
      <c r="E34" s="1"/>
      <c r="F34" s="1"/>
      <c r="G34" s="1"/>
      <c r="H34" s="1"/>
      <c r="I34" s="1"/>
      <c r="J34" s="1"/>
      <c r="K34" s="58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58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58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58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58"/>
    </row>
    <row r="41" spans="1:11" x14ac:dyDescent="0.25">
      <c r="K41" s="58"/>
    </row>
    <row r="42" spans="1:11" x14ac:dyDescent="0.25">
      <c r="K42" s="58"/>
    </row>
  </sheetData>
  <mergeCells count="5">
    <mergeCell ref="B16:F16"/>
    <mergeCell ref="A1:J1"/>
    <mergeCell ref="A2:J2"/>
    <mergeCell ref="A3:J3"/>
    <mergeCell ref="D4:E4"/>
  </mergeCells>
  <pageMargins left="0.7" right="0.7" top="0.75" bottom="0.75" header="0.3" footer="0.3"/>
  <pageSetup paperSize="9" scale="63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1"/>
  <sheetViews>
    <sheetView tabSelected="1" topLeftCell="A109" zoomScaleNormal="100" workbookViewId="0">
      <selection activeCell="H55" sqref="H55:H101"/>
    </sheetView>
  </sheetViews>
  <sheetFormatPr defaultRowHeight="15" x14ac:dyDescent="0.25"/>
  <cols>
    <col min="1" max="1" width="6.5703125" customWidth="1"/>
    <col min="2" max="2" width="42.5703125" customWidth="1"/>
    <col min="5" max="5" width="12.5703125" customWidth="1"/>
    <col min="6" max="6" width="11.85546875" customWidth="1"/>
    <col min="7" max="7" width="11.28515625" customWidth="1"/>
    <col min="8" max="8" width="13.140625" customWidth="1"/>
    <col min="9" max="9" width="17.85546875" customWidth="1"/>
  </cols>
  <sheetData>
    <row r="1" spans="1:9" x14ac:dyDescent="0.25">
      <c r="A1" s="115" t="s">
        <v>82</v>
      </c>
      <c r="B1" s="115"/>
      <c r="C1" s="115"/>
      <c r="D1" s="115"/>
      <c r="E1" s="115"/>
      <c r="F1" s="115"/>
      <c r="G1" s="115"/>
      <c r="H1" s="115"/>
      <c r="I1" s="1"/>
    </row>
    <row r="2" spans="1:9" x14ac:dyDescent="0.25">
      <c r="A2" s="116" t="s">
        <v>89</v>
      </c>
      <c r="B2" s="117"/>
      <c r="C2" s="117"/>
      <c r="D2" s="117"/>
      <c r="E2" s="117"/>
      <c r="F2" s="117"/>
      <c r="G2" s="117"/>
      <c r="H2" s="117"/>
      <c r="I2" s="1"/>
    </row>
    <row r="3" spans="1:9" x14ac:dyDescent="0.25">
      <c r="A3" s="118" t="s">
        <v>188</v>
      </c>
      <c r="B3" s="119"/>
      <c r="C3" s="119"/>
      <c r="D3" s="119"/>
      <c r="E3" s="119"/>
      <c r="F3" s="119"/>
      <c r="G3" s="119"/>
      <c r="H3" s="119"/>
      <c r="I3" s="1"/>
    </row>
    <row r="4" spans="1:9" ht="49.5" customHeight="1" x14ac:dyDescent="0.25">
      <c r="A4" s="40" t="s">
        <v>0</v>
      </c>
      <c r="B4" s="40" t="s">
        <v>1</v>
      </c>
      <c r="C4" s="120" t="s">
        <v>83</v>
      </c>
      <c r="D4" s="120"/>
      <c r="E4" s="41" t="s">
        <v>84</v>
      </c>
      <c r="F4" s="40" t="s">
        <v>85</v>
      </c>
      <c r="G4" s="40" t="s">
        <v>3</v>
      </c>
      <c r="H4" s="87" t="s">
        <v>6</v>
      </c>
      <c r="I4" s="93" t="s">
        <v>128</v>
      </c>
    </row>
    <row r="5" spans="1:9" ht="111" customHeight="1" x14ac:dyDescent="0.25">
      <c r="A5" s="43">
        <v>1</v>
      </c>
      <c r="B5" s="85" t="s">
        <v>90</v>
      </c>
      <c r="C5" s="43">
        <v>17</v>
      </c>
      <c r="D5" s="43" t="s">
        <v>86</v>
      </c>
      <c r="E5" s="71"/>
      <c r="F5" s="71"/>
      <c r="G5" s="84">
        <f t="shared" ref="G5:G102" si="0">C5*E5</f>
        <v>0</v>
      </c>
      <c r="H5" s="88">
        <f t="shared" ref="H5:H101" si="1">C5*F5</f>
        <v>0</v>
      </c>
      <c r="I5" s="90"/>
    </row>
    <row r="6" spans="1:9" ht="32.25" customHeight="1" x14ac:dyDescent="0.25">
      <c r="A6" s="43">
        <v>2</v>
      </c>
      <c r="B6" s="85" t="s">
        <v>99</v>
      </c>
      <c r="C6" s="43">
        <v>16</v>
      </c>
      <c r="D6" s="43" t="s">
        <v>86</v>
      </c>
      <c r="E6" s="71"/>
      <c r="F6" s="71"/>
      <c r="G6" s="84">
        <f t="shared" si="0"/>
        <v>0</v>
      </c>
      <c r="H6" s="88">
        <f t="shared" si="1"/>
        <v>0</v>
      </c>
      <c r="I6" s="90"/>
    </row>
    <row r="7" spans="1:9" ht="22.5" customHeight="1" x14ac:dyDescent="0.25">
      <c r="A7" s="43">
        <v>3</v>
      </c>
      <c r="B7" s="86" t="s">
        <v>187</v>
      </c>
      <c r="C7" s="43">
        <v>1</v>
      </c>
      <c r="D7" s="43" t="s">
        <v>86</v>
      </c>
      <c r="E7" s="71"/>
      <c r="F7" s="71"/>
      <c r="G7" s="84">
        <f t="shared" si="0"/>
        <v>0</v>
      </c>
      <c r="H7" s="88">
        <f t="shared" si="1"/>
        <v>0</v>
      </c>
      <c r="I7" s="90"/>
    </row>
    <row r="8" spans="1:9" ht="67.5" customHeight="1" x14ac:dyDescent="0.25">
      <c r="A8" s="43">
        <v>4</v>
      </c>
      <c r="B8" s="85" t="s">
        <v>91</v>
      </c>
      <c r="C8" s="43">
        <v>50</v>
      </c>
      <c r="D8" s="43" t="s">
        <v>86</v>
      </c>
      <c r="E8" s="71"/>
      <c r="F8" s="71"/>
      <c r="G8" s="84">
        <f t="shared" si="0"/>
        <v>0</v>
      </c>
      <c r="H8" s="88">
        <f t="shared" si="1"/>
        <v>0</v>
      </c>
      <c r="I8" s="90"/>
    </row>
    <row r="9" spans="1:9" ht="130.5" customHeight="1" x14ac:dyDescent="0.25">
      <c r="A9" s="43">
        <v>5</v>
      </c>
      <c r="B9" s="85" t="s">
        <v>92</v>
      </c>
      <c r="C9" s="43">
        <v>34</v>
      </c>
      <c r="D9" s="43" t="s">
        <v>86</v>
      </c>
      <c r="E9" s="71"/>
      <c r="F9" s="71"/>
      <c r="G9" s="84">
        <f t="shared" si="0"/>
        <v>0</v>
      </c>
      <c r="H9" s="88">
        <f t="shared" si="1"/>
        <v>0</v>
      </c>
      <c r="I9" s="90"/>
    </row>
    <row r="10" spans="1:9" ht="51.75" customHeight="1" x14ac:dyDescent="0.25">
      <c r="A10" s="43">
        <v>6</v>
      </c>
      <c r="B10" s="85" t="s">
        <v>93</v>
      </c>
      <c r="C10" s="43">
        <v>18</v>
      </c>
      <c r="D10" s="43" t="s">
        <v>86</v>
      </c>
      <c r="E10" s="71"/>
      <c r="F10" s="71"/>
      <c r="G10" s="84">
        <f t="shared" si="0"/>
        <v>0</v>
      </c>
      <c r="H10" s="88">
        <f t="shared" si="1"/>
        <v>0</v>
      </c>
      <c r="I10" s="91"/>
    </row>
    <row r="11" spans="1:9" ht="30" customHeight="1" x14ac:dyDescent="0.25">
      <c r="A11" s="43">
        <v>7</v>
      </c>
      <c r="B11" s="85" t="s">
        <v>97</v>
      </c>
      <c r="C11" s="43">
        <v>32</v>
      </c>
      <c r="D11" s="43" t="s">
        <v>86</v>
      </c>
      <c r="E11" s="71"/>
      <c r="F11" s="71"/>
      <c r="G11" s="84">
        <f t="shared" si="0"/>
        <v>0</v>
      </c>
      <c r="H11" s="88">
        <f t="shared" si="1"/>
        <v>0</v>
      </c>
      <c r="I11" s="92"/>
    </row>
    <row r="12" spans="1:9" ht="24" customHeight="1" x14ac:dyDescent="0.25">
      <c r="A12" s="43">
        <v>8</v>
      </c>
      <c r="B12" s="85" t="s">
        <v>98</v>
      </c>
      <c r="C12" s="43">
        <v>20</v>
      </c>
      <c r="D12" s="43" t="s">
        <v>86</v>
      </c>
      <c r="E12" s="71"/>
      <c r="F12" s="71"/>
      <c r="G12" s="84">
        <f t="shared" si="0"/>
        <v>0</v>
      </c>
      <c r="H12" s="88">
        <f t="shared" si="1"/>
        <v>0</v>
      </c>
      <c r="I12" s="90"/>
    </row>
    <row r="13" spans="1:9" ht="38.25" customHeight="1" x14ac:dyDescent="0.25">
      <c r="A13" s="43">
        <v>9</v>
      </c>
      <c r="B13" s="85" t="s">
        <v>94</v>
      </c>
      <c r="C13" s="43">
        <v>33</v>
      </c>
      <c r="D13" s="43" t="s">
        <v>86</v>
      </c>
      <c r="E13" s="71"/>
      <c r="F13" s="71"/>
      <c r="G13" s="84">
        <f t="shared" si="0"/>
        <v>0</v>
      </c>
      <c r="H13" s="88">
        <f t="shared" si="1"/>
        <v>0</v>
      </c>
      <c r="I13" s="90"/>
    </row>
    <row r="14" spans="1:9" ht="87.75" customHeight="1" x14ac:dyDescent="0.25">
      <c r="A14" s="43">
        <v>10</v>
      </c>
      <c r="B14" s="85" t="s">
        <v>96</v>
      </c>
      <c r="C14" s="43">
        <v>2</v>
      </c>
      <c r="D14" s="43" t="s">
        <v>86</v>
      </c>
      <c r="E14" s="71"/>
      <c r="F14" s="71"/>
      <c r="G14" s="84">
        <f t="shared" si="0"/>
        <v>0</v>
      </c>
      <c r="H14" s="88">
        <f t="shared" si="1"/>
        <v>0</v>
      </c>
      <c r="I14" s="90"/>
    </row>
    <row r="15" spans="1:9" ht="57" customHeight="1" x14ac:dyDescent="0.25">
      <c r="A15" s="43">
        <v>11</v>
      </c>
      <c r="B15" s="85" t="s">
        <v>95</v>
      </c>
      <c r="C15" s="43">
        <v>49</v>
      </c>
      <c r="D15" s="43" t="s">
        <v>86</v>
      </c>
      <c r="E15" s="71"/>
      <c r="F15" s="71"/>
      <c r="G15" s="84">
        <f t="shared" si="0"/>
        <v>0</v>
      </c>
      <c r="H15" s="88">
        <f t="shared" si="1"/>
        <v>0</v>
      </c>
      <c r="I15" s="90"/>
    </row>
    <row r="16" spans="1:9" ht="50.25" customHeight="1" x14ac:dyDescent="0.25">
      <c r="A16" s="43">
        <v>12</v>
      </c>
      <c r="B16" s="85" t="s">
        <v>100</v>
      </c>
      <c r="C16" s="43">
        <v>80</v>
      </c>
      <c r="D16" s="43" t="s">
        <v>86</v>
      </c>
      <c r="E16" s="71"/>
      <c r="F16" s="71"/>
      <c r="G16" s="84">
        <f t="shared" si="0"/>
        <v>0</v>
      </c>
      <c r="H16" s="88">
        <f t="shared" si="1"/>
        <v>0</v>
      </c>
      <c r="I16" s="90"/>
    </row>
    <row r="17" spans="1:9" ht="55.5" customHeight="1" x14ac:dyDescent="0.25">
      <c r="A17" s="43">
        <v>13</v>
      </c>
      <c r="B17" s="85" t="s">
        <v>101</v>
      </c>
      <c r="C17" s="43">
        <v>63</v>
      </c>
      <c r="D17" s="43" t="s">
        <v>86</v>
      </c>
      <c r="E17" s="71"/>
      <c r="F17" s="71"/>
      <c r="G17" s="84">
        <f t="shared" si="0"/>
        <v>0</v>
      </c>
      <c r="H17" s="88">
        <f t="shared" si="1"/>
        <v>0</v>
      </c>
      <c r="I17" s="90"/>
    </row>
    <row r="18" spans="1:9" ht="35.25" customHeight="1" x14ac:dyDescent="0.25">
      <c r="A18" s="43">
        <v>14</v>
      </c>
      <c r="B18" s="85" t="s">
        <v>102</v>
      </c>
      <c r="C18" s="43">
        <v>99</v>
      </c>
      <c r="D18" s="43" t="s">
        <v>86</v>
      </c>
      <c r="E18" s="71"/>
      <c r="F18" s="71"/>
      <c r="G18" s="84">
        <f t="shared" si="0"/>
        <v>0</v>
      </c>
      <c r="H18" s="88">
        <f t="shared" si="1"/>
        <v>0</v>
      </c>
      <c r="I18" s="90"/>
    </row>
    <row r="19" spans="1:9" ht="32.25" customHeight="1" x14ac:dyDescent="0.25">
      <c r="A19" s="43">
        <v>15</v>
      </c>
      <c r="B19" s="85" t="s">
        <v>103</v>
      </c>
      <c r="C19" s="43">
        <v>26</v>
      </c>
      <c r="D19" s="43" t="s">
        <v>86</v>
      </c>
      <c r="E19" s="71"/>
      <c r="F19" s="71"/>
      <c r="G19" s="84">
        <f t="shared" si="0"/>
        <v>0</v>
      </c>
      <c r="H19" s="88">
        <f t="shared" si="1"/>
        <v>0</v>
      </c>
      <c r="I19" s="90"/>
    </row>
    <row r="20" spans="1:9" ht="38.25" customHeight="1" x14ac:dyDescent="0.25">
      <c r="A20" s="43">
        <v>16</v>
      </c>
      <c r="B20" s="85" t="s">
        <v>104</v>
      </c>
      <c r="C20" s="43">
        <v>23</v>
      </c>
      <c r="D20" s="43" t="s">
        <v>86</v>
      </c>
      <c r="E20" s="71"/>
      <c r="F20" s="71"/>
      <c r="G20" s="84">
        <f t="shared" si="0"/>
        <v>0</v>
      </c>
      <c r="H20" s="88">
        <f t="shared" si="1"/>
        <v>0</v>
      </c>
      <c r="I20" s="90"/>
    </row>
    <row r="21" spans="1:9" ht="69" customHeight="1" x14ac:dyDescent="0.25">
      <c r="A21" s="43">
        <v>17</v>
      </c>
      <c r="B21" s="85" t="s">
        <v>105</v>
      </c>
      <c r="C21" s="43">
        <v>12</v>
      </c>
      <c r="D21" s="43" t="s">
        <v>20</v>
      </c>
      <c r="E21" s="71"/>
      <c r="F21" s="71"/>
      <c r="G21" s="84">
        <f t="shared" si="0"/>
        <v>0</v>
      </c>
      <c r="H21" s="88">
        <f t="shared" si="1"/>
        <v>0</v>
      </c>
      <c r="I21" s="90"/>
    </row>
    <row r="22" spans="1:9" ht="37.5" customHeight="1" x14ac:dyDescent="0.25">
      <c r="A22" s="43">
        <v>18</v>
      </c>
      <c r="B22" s="85" t="s">
        <v>106</v>
      </c>
      <c r="C22" s="43">
        <v>21</v>
      </c>
      <c r="D22" s="43" t="s">
        <v>20</v>
      </c>
      <c r="E22" s="71"/>
      <c r="F22" s="71"/>
      <c r="G22" s="84">
        <f t="shared" si="0"/>
        <v>0</v>
      </c>
      <c r="H22" s="88">
        <f t="shared" si="1"/>
        <v>0</v>
      </c>
      <c r="I22" s="90"/>
    </row>
    <row r="23" spans="1:9" ht="105" customHeight="1" x14ac:dyDescent="0.25">
      <c r="A23" s="43">
        <v>19</v>
      </c>
      <c r="B23" s="85" t="s">
        <v>107</v>
      </c>
      <c r="C23" s="43">
        <v>14</v>
      </c>
      <c r="D23" s="43" t="s">
        <v>86</v>
      </c>
      <c r="E23" s="71"/>
      <c r="F23" s="71"/>
      <c r="G23" s="84">
        <f t="shared" si="0"/>
        <v>0</v>
      </c>
      <c r="H23" s="88">
        <f t="shared" si="1"/>
        <v>0</v>
      </c>
      <c r="I23" s="90"/>
    </row>
    <row r="24" spans="1:9" ht="62.25" customHeight="1" x14ac:dyDescent="0.25">
      <c r="A24" s="43">
        <v>20</v>
      </c>
      <c r="B24" s="85" t="s">
        <v>108</v>
      </c>
      <c r="C24" s="43">
        <v>85</v>
      </c>
      <c r="D24" s="43" t="s">
        <v>86</v>
      </c>
      <c r="E24" s="71"/>
      <c r="F24" s="71"/>
      <c r="G24" s="84">
        <f t="shared" si="0"/>
        <v>0</v>
      </c>
      <c r="H24" s="88">
        <f t="shared" si="1"/>
        <v>0</v>
      </c>
      <c r="I24" s="90"/>
    </row>
    <row r="25" spans="1:9" ht="36.75" customHeight="1" x14ac:dyDescent="0.25">
      <c r="A25" s="43">
        <v>21</v>
      </c>
      <c r="B25" s="85" t="s">
        <v>109</v>
      </c>
      <c r="C25" s="43">
        <v>855</v>
      </c>
      <c r="D25" s="43" t="s">
        <v>86</v>
      </c>
      <c r="E25" s="71"/>
      <c r="F25" s="71"/>
      <c r="G25" s="84">
        <f t="shared" si="0"/>
        <v>0</v>
      </c>
      <c r="H25" s="88">
        <f t="shared" si="1"/>
        <v>0</v>
      </c>
      <c r="I25" s="90"/>
    </row>
    <row r="26" spans="1:9" ht="27.75" customHeight="1" x14ac:dyDescent="0.25">
      <c r="A26" s="43">
        <v>22</v>
      </c>
      <c r="B26" s="85" t="s">
        <v>110</v>
      </c>
      <c r="C26" s="43">
        <v>45</v>
      </c>
      <c r="D26" s="43" t="s">
        <v>86</v>
      </c>
      <c r="E26" s="71"/>
      <c r="F26" s="71"/>
      <c r="G26" s="84">
        <f t="shared" si="0"/>
        <v>0</v>
      </c>
      <c r="H26" s="88">
        <f t="shared" si="1"/>
        <v>0</v>
      </c>
      <c r="I26" s="90"/>
    </row>
    <row r="27" spans="1:9" ht="28.5" customHeight="1" x14ac:dyDescent="0.25">
      <c r="A27" s="43">
        <v>23</v>
      </c>
      <c r="B27" s="85" t="s">
        <v>111</v>
      </c>
      <c r="C27" s="43">
        <v>6</v>
      </c>
      <c r="D27" s="43" t="s">
        <v>86</v>
      </c>
      <c r="E27" s="71"/>
      <c r="F27" s="71"/>
      <c r="G27" s="84">
        <f t="shared" si="0"/>
        <v>0</v>
      </c>
      <c r="H27" s="88">
        <f t="shared" si="1"/>
        <v>0</v>
      </c>
      <c r="I27" s="90"/>
    </row>
    <row r="28" spans="1:9" ht="24" customHeight="1" x14ac:dyDescent="0.25">
      <c r="A28" s="43">
        <v>24</v>
      </c>
      <c r="B28" s="85" t="s">
        <v>112</v>
      </c>
      <c r="C28" s="43">
        <v>5</v>
      </c>
      <c r="D28" s="43" t="s">
        <v>86</v>
      </c>
      <c r="E28" s="71"/>
      <c r="F28" s="71"/>
      <c r="G28" s="84">
        <f t="shared" si="0"/>
        <v>0</v>
      </c>
      <c r="H28" s="88">
        <f t="shared" si="1"/>
        <v>0</v>
      </c>
      <c r="I28" s="90"/>
    </row>
    <row r="29" spans="1:9" ht="27.75" customHeight="1" x14ac:dyDescent="0.25">
      <c r="A29" s="43">
        <v>25</v>
      </c>
      <c r="B29" s="85" t="s">
        <v>113</v>
      </c>
      <c r="C29" s="43">
        <v>24</v>
      </c>
      <c r="D29" s="43" t="s">
        <v>86</v>
      </c>
      <c r="E29" s="71"/>
      <c r="F29" s="71"/>
      <c r="G29" s="84">
        <f t="shared" si="0"/>
        <v>0</v>
      </c>
      <c r="H29" s="88">
        <f t="shared" si="1"/>
        <v>0</v>
      </c>
      <c r="I29" s="90"/>
    </row>
    <row r="30" spans="1:9" ht="42.75" customHeight="1" x14ac:dyDescent="0.25">
      <c r="A30" s="43">
        <v>26</v>
      </c>
      <c r="B30" s="85" t="s">
        <v>114</v>
      </c>
      <c r="C30" s="43">
        <v>10</v>
      </c>
      <c r="D30" s="43" t="s">
        <v>86</v>
      </c>
      <c r="E30" s="71"/>
      <c r="F30" s="71"/>
      <c r="G30" s="84">
        <f t="shared" si="0"/>
        <v>0</v>
      </c>
      <c r="H30" s="88">
        <f t="shared" si="1"/>
        <v>0</v>
      </c>
      <c r="I30" s="90"/>
    </row>
    <row r="31" spans="1:9" ht="53.25" customHeight="1" x14ac:dyDescent="0.25">
      <c r="A31" s="43">
        <v>27</v>
      </c>
      <c r="B31" s="85" t="s">
        <v>115</v>
      </c>
      <c r="C31" s="43">
        <v>40</v>
      </c>
      <c r="D31" s="43" t="s">
        <v>86</v>
      </c>
      <c r="E31" s="71"/>
      <c r="F31" s="71"/>
      <c r="G31" s="84">
        <f t="shared" si="0"/>
        <v>0</v>
      </c>
      <c r="H31" s="88">
        <f t="shared" si="1"/>
        <v>0</v>
      </c>
      <c r="I31" s="90"/>
    </row>
    <row r="32" spans="1:9" ht="35.25" customHeight="1" x14ac:dyDescent="0.25">
      <c r="A32" s="43">
        <v>28</v>
      </c>
      <c r="B32" s="85" t="s">
        <v>116</v>
      </c>
      <c r="C32" s="43">
        <v>28</v>
      </c>
      <c r="D32" s="43" t="s">
        <v>86</v>
      </c>
      <c r="E32" s="71"/>
      <c r="F32" s="71"/>
      <c r="G32" s="84"/>
      <c r="H32" s="88"/>
      <c r="I32" s="90"/>
    </row>
    <row r="33" spans="1:9" ht="39.75" customHeight="1" x14ac:dyDescent="0.25">
      <c r="A33" s="43">
        <v>29</v>
      </c>
      <c r="B33" s="85" t="s">
        <v>117</v>
      </c>
      <c r="C33" s="43">
        <v>3</v>
      </c>
      <c r="D33" s="43" t="s">
        <v>87</v>
      </c>
      <c r="E33" s="71"/>
      <c r="F33" s="71"/>
      <c r="G33" s="84">
        <f t="shared" si="0"/>
        <v>0</v>
      </c>
      <c r="H33" s="88">
        <f t="shared" si="1"/>
        <v>0</v>
      </c>
      <c r="I33" s="90"/>
    </row>
    <row r="34" spans="1:9" ht="32.25" customHeight="1" x14ac:dyDescent="0.25">
      <c r="A34" s="43">
        <v>30</v>
      </c>
      <c r="B34" s="85" t="s">
        <v>118</v>
      </c>
      <c r="C34" s="43">
        <v>64</v>
      </c>
      <c r="D34" s="43" t="s">
        <v>86</v>
      </c>
      <c r="E34" s="71"/>
      <c r="F34" s="71"/>
      <c r="G34" s="84">
        <f t="shared" si="0"/>
        <v>0</v>
      </c>
      <c r="H34" s="88">
        <f t="shared" si="1"/>
        <v>0</v>
      </c>
      <c r="I34" s="90"/>
    </row>
    <row r="35" spans="1:9" ht="37.5" customHeight="1" x14ac:dyDescent="0.25">
      <c r="A35" s="43">
        <v>31</v>
      </c>
      <c r="B35" s="85" t="s">
        <v>119</v>
      </c>
      <c r="C35" s="43">
        <v>114</v>
      </c>
      <c r="D35" s="43" t="s">
        <v>86</v>
      </c>
      <c r="E35" s="71"/>
      <c r="F35" s="71"/>
      <c r="G35" s="84">
        <f t="shared" si="0"/>
        <v>0</v>
      </c>
      <c r="H35" s="88">
        <f t="shared" si="1"/>
        <v>0</v>
      </c>
      <c r="I35" s="90"/>
    </row>
    <row r="36" spans="1:9" ht="70.5" customHeight="1" x14ac:dyDescent="0.25">
      <c r="A36" s="43">
        <v>32</v>
      </c>
      <c r="B36" s="85" t="s">
        <v>120</v>
      </c>
      <c r="C36" s="43">
        <v>77</v>
      </c>
      <c r="D36" s="43" t="s">
        <v>86</v>
      </c>
      <c r="E36" s="71"/>
      <c r="F36" s="71"/>
      <c r="G36" s="84">
        <f t="shared" si="0"/>
        <v>0</v>
      </c>
      <c r="H36" s="88">
        <f t="shared" si="1"/>
        <v>0</v>
      </c>
      <c r="I36" s="90"/>
    </row>
    <row r="37" spans="1:9" ht="70.5" customHeight="1" x14ac:dyDescent="0.25">
      <c r="A37" s="43">
        <v>33</v>
      </c>
      <c r="B37" s="85" t="s">
        <v>121</v>
      </c>
      <c r="C37" s="43">
        <v>38</v>
      </c>
      <c r="D37" s="43" t="s">
        <v>86</v>
      </c>
      <c r="E37" s="71"/>
      <c r="F37" s="71"/>
      <c r="G37" s="84">
        <f t="shared" si="0"/>
        <v>0</v>
      </c>
      <c r="H37" s="88">
        <f t="shared" si="1"/>
        <v>0</v>
      </c>
      <c r="I37" s="90"/>
    </row>
    <row r="38" spans="1:9" ht="43.5" customHeight="1" x14ac:dyDescent="0.25">
      <c r="A38" s="43">
        <v>34</v>
      </c>
      <c r="B38" s="85" t="s">
        <v>122</v>
      </c>
      <c r="C38" s="43">
        <v>47</v>
      </c>
      <c r="D38" s="43" t="s">
        <v>86</v>
      </c>
      <c r="E38" s="71"/>
      <c r="F38" s="71"/>
      <c r="G38" s="84">
        <f t="shared" si="0"/>
        <v>0</v>
      </c>
      <c r="H38" s="88">
        <f t="shared" si="1"/>
        <v>0</v>
      </c>
      <c r="I38" s="90"/>
    </row>
    <row r="39" spans="1:9" ht="64.5" customHeight="1" x14ac:dyDescent="0.25">
      <c r="A39" s="43">
        <v>35</v>
      </c>
      <c r="B39" s="85" t="s">
        <v>123</v>
      </c>
      <c r="C39" s="43">
        <v>114</v>
      </c>
      <c r="D39" s="43" t="s">
        <v>86</v>
      </c>
      <c r="E39" s="71"/>
      <c r="F39" s="71"/>
      <c r="G39" s="84">
        <f t="shared" si="0"/>
        <v>0</v>
      </c>
      <c r="H39" s="88">
        <f t="shared" si="1"/>
        <v>0</v>
      </c>
      <c r="I39" s="90"/>
    </row>
    <row r="40" spans="1:9" ht="69" customHeight="1" x14ac:dyDescent="0.25">
      <c r="A40" s="43">
        <v>36</v>
      </c>
      <c r="B40" s="85" t="s">
        <v>124</v>
      </c>
      <c r="C40" s="43">
        <v>50</v>
      </c>
      <c r="D40" s="43" t="s">
        <v>86</v>
      </c>
      <c r="E40" s="71"/>
      <c r="F40" s="71"/>
      <c r="G40" s="84">
        <f t="shared" si="0"/>
        <v>0</v>
      </c>
      <c r="H40" s="88">
        <f t="shared" si="1"/>
        <v>0</v>
      </c>
      <c r="I40" s="90"/>
    </row>
    <row r="41" spans="1:9" ht="67.5" customHeight="1" x14ac:dyDescent="0.25">
      <c r="A41" s="43">
        <v>37</v>
      </c>
      <c r="B41" s="85" t="s">
        <v>125</v>
      </c>
      <c r="C41" s="43">
        <v>19</v>
      </c>
      <c r="D41" s="43" t="s">
        <v>86</v>
      </c>
      <c r="E41" s="71"/>
      <c r="F41" s="71"/>
      <c r="G41" s="84">
        <f t="shared" si="0"/>
        <v>0</v>
      </c>
      <c r="H41" s="88">
        <f t="shared" si="1"/>
        <v>0</v>
      </c>
      <c r="I41" s="90"/>
    </row>
    <row r="42" spans="1:9" ht="72.75" customHeight="1" x14ac:dyDescent="0.25">
      <c r="A42" s="43">
        <v>38</v>
      </c>
      <c r="B42" s="85" t="s">
        <v>126</v>
      </c>
      <c r="C42" s="43">
        <v>25</v>
      </c>
      <c r="D42" s="43" t="s">
        <v>86</v>
      </c>
      <c r="E42" s="71"/>
      <c r="F42" s="71"/>
      <c r="G42" s="84">
        <f t="shared" si="0"/>
        <v>0</v>
      </c>
      <c r="H42" s="88">
        <f t="shared" si="1"/>
        <v>0</v>
      </c>
      <c r="I42" s="90"/>
    </row>
    <row r="43" spans="1:9" ht="69.75" customHeight="1" x14ac:dyDescent="0.25">
      <c r="A43" s="43">
        <v>39</v>
      </c>
      <c r="B43" s="85" t="s">
        <v>127</v>
      </c>
      <c r="C43" s="43">
        <v>36</v>
      </c>
      <c r="D43" s="43" t="s">
        <v>86</v>
      </c>
      <c r="E43" s="71"/>
      <c r="F43" s="71"/>
      <c r="G43" s="84">
        <f t="shared" si="0"/>
        <v>0</v>
      </c>
      <c r="H43" s="88">
        <f t="shared" si="1"/>
        <v>0</v>
      </c>
      <c r="I43" s="90"/>
    </row>
    <row r="44" spans="1:9" ht="36.75" customHeight="1" x14ac:dyDescent="0.25">
      <c r="A44" s="43">
        <v>40</v>
      </c>
      <c r="B44" s="85" t="s">
        <v>132</v>
      </c>
      <c r="C44" s="43">
        <v>5</v>
      </c>
      <c r="D44" s="43" t="s">
        <v>86</v>
      </c>
      <c r="E44" s="71"/>
      <c r="F44" s="71"/>
      <c r="G44" s="84">
        <f t="shared" si="0"/>
        <v>0</v>
      </c>
      <c r="H44" s="88">
        <f t="shared" si="1"/>
        <v>0</v>
      </c>
      <c r="I44" s="90"/>
    </row>
    <row r="45" spans="1:9" ht="53.25" customHeight="1" x14ac:dyDescent="0.25">
      <c r="A45" s="43">
        <v>41</v>
      </c>
      <c r="B45" s="85" t="s">
        <v>133</v>
      </c>
      <c r="C45" s="43">
        <v>22</v>
      </c>
      <c r="D45" s="43" t="s">
        <v>86</v>
      </c>
      <c r="E45" s="71"/>
      <c r="F45" s="71"/>
      <c r="G45" s="84">
        <f t="shared" ref="G45:G50" si="2">C45*E45</f>
        <v>0</v>
      </c>
      <c r="H45" s="88">
        <f t="shared" ref="H45:H50" si="3">C45*F45</f>
        <v>0</v>
      </c>
      <c r="I45" s="90"/>
    </row>
    <row r="46" spans="1:9" ht="114.75" customHeight="1" x14ac:dyDescent="0.25">
      <c r="A46" s="43">
        <v>42</v>
      </c>
      <c r="B46" s="85" t="s">
        <v>134</v>
      </c>
      <c r="C46" s="43">
        <v>4</v>
      </c>
      <c r="D46" s="43" t="s">
        <v>86</v>
      </c>
      <c r="E46" s="71"/>
      <c r="F46" s="71"/>
      <c r="G46" s="84">
        <f t="shared" si="2"/>
        <v>0</v>
      </c>
      <c r="H46" s="88">
        <f t="shared" si="3"/>
        <v>0</v>
      </c>
      <c r="I46" s="90"/>
    </row>
    <row r="47" spans="1:9" ht="24.75" customHeight="1" x14ac:dyDescent="0.25">
      <c r="A47" s="43">
        <v>43</v>
      </c>
      <c r="B47" s="85" t="s">
        <v>135</v>
      </c>
      <c r="C47" s="43">
        <v>15</v>
      </c>
      <c r="D47" s="43" t="s">
        <v>86</v>
      </c>
      <c r="E47" s="71"/>
      <c r="F47" s="71"/>
      <c r="G47" s="84">
        <f t="shared" si="2"/>
        <v>0</v>
      </c>
      <c r="H47" s="88">
        <f t="shared" si="3"/>
        <v>0</v>
      </c>
      <c r="I47" s="90"/>
    </row>
    <row r="48" spans="1:9" ht="30.75" customHeight="1" x14ac:dyDescent="0.25">
      <c r="A48" s="43">
        <v>44</v>
      </c>
      <c r="B48" s="85" t="s">
        <v>136</v>
      </c>
      <c r="C48" s="43">
        <v>22</v>
      </c>
      <c r="D48" s="43" t="s">
        <v>86</v>
      </c>
      <c r="E48" s="71"/>
      <c r="F48" s="71"/>
      <c r="G48" s="84">
        <f t="shared" si="2"/>
        <v>0</v>
      </c>
      <c r="H48" s="88">
        <f t="shared" si="3"/>
        <v>0</v>
      </c>
      <c r="I48" s="90"/>
    </row>
    <row r="49" spans="1:9" ht="33.75" customHeight="1" x14ac:dyDescent="0.25">
      <c r="A49" s="43">
        <v>45</v>
      </c>
      <c r="B49" s="85" t="s">
        <v>137</v>
      </c>
      <c r="C49" s="43">
        <v>16</v>
      </c>
      <c r="D49" s="43" t="s">
        <v>86</v>
      </c>
      <c r="E49" s="71"/>
      <c r="F49" s="71"/>
      <c r="G49" s="84">
        <f t="shared" si="2"/>
        <v>0</v>
      </c>
      <c r="H49" s="88">
        <f t="shared" si="3"/>
        <v>0</v>
      </c>
      <c r="I49" s="90"/>
    </row>
    <row r="50" spans="1:9" ht="73.5" customHeight="1" x14ac:dyDescent="0.25">
      <c r="A50" s="43">
        <v>46</v>
      </c>
      <c r="B50" s="85" t="s">
        <v>131</v>
      </c>
      <c r="C50" s="43">
        <v>18</v>
      </c>
      <c r="D50" s="43" t="s">
        <v>86</v>
      </c>
      <c r="E50" s="71"/>
      <c r="F50" s="71"/>
      <c r="G50" s="84">
        <f t="shared" si="2"/>
        <v>0</v>
      </c>
      <c r="H50" s="88">
        <f t="shared" si="3"/>
        <v>0</v>
      </c>
      <c r="I50" s="90"/>
    </row>
    <row r="51" spans="1:9" ht="66.75" customHeight="1" x14ac:dyDescent="0.25">
      <c r="A51" s="43">
        <v>47</v>
      </c>
      <c r="B51" s="85" t="s">
        <v>130</v>
      </c>
      <c r="C51" s="43">
        <v>12</v>
      </c>
      <c r="D51" s="43" t="s">
        <v>86</v>
      </c>
      <c r="E51" s="71"/>
      <c r="F51" s="71"/>
      <c r="G51" s="84"/>
      <c r="H51" s="88"/>
      <c r="I51" s="90"/>
    </row>
    <row r="52" spans="1:9" ht="87.75" customHeight="1" x14ac:dyDescent="0.25">
      <c r="A52" s="43">
        <v>48</v>
      </c>
      <c r="B52" s="85" t="s">
        <v>129</v>
      </c>
      <c r="C52" s="43">
        <v>25</v>
      </c>
      <c r="D52" s="43" t="s">
        <v>86</v>
      </c>
      <c r="E52" s="71"/>
      <c r="F52" s="71"/>
      <c r="G52" s="84">
        <f>C52*E52</f>
        <v>0</v>
      </c>
      <c r="H52" s="88">
        <f>C52*F52</f>
        <v>0</v>
      </c>
      <c r="I52" s="90"/>
    </row>
    <row r="53" spans="1:9" ht="89.25" customHeight="1" x14ac:dyDescent="0.25">
      <c r="A53" s="43">
        <v>49</v>
      </c>
      <c r="B53" s="85" t="s">
        <v>138</v>
      </c>
      <c r="C53" s="43">
        <v>185</v>
      </c>
      <c r="D53" s="43" t="s">
        <v>86</v>
      </c>
      <c r="E53" s="71"/>
      <c r="F53" s="71"/>
      <c r="G53" s="84">
        <f>C53*E53</f>
        <v>0</v>
      </c>
      <c r="H53" s="88">
        <f>C53*F53</f>
        <v>0</v>
      </c>
      <c r="I53" s="90"/>
    </row>
    <row r="54" spans="1:9" ht="84" customHeight="1" x14ac:dyDescent="0.25">
      <c r="A54" s="43">
        <v>50</v>
      </c>
      <c r="B54" s="85" t="s">
        <v>177</v>
      </c>
      <c r="C54" s="43">
        <v>66</v>
      </c>
      <c r="D54" s="43" t="s">
        <v>86</v>
      </c>
      <c r="E54" s="71"/>
      <c r="F54" s="71"/>
      <c r="G54" s="84">
        <f>C54*E54</f>
        <v>0</v>
      </c>
      <c r="H54" s="88">
        <f>C54*F54</f>
        <v>0</v>
      </c>
      <c r="I54" s="90"/>
    </row>
    <row r="55" spans="1:9" ht="93" customHeight="1" x14ac:dyDescent="0.25">
      <c r="A55" s="43">
        <v>51</v>
      </c>
      <c r="B55" s="85" t="s">
        <v>178</v>
      </c>
      <c r="C55" s="43">
        <v>4</v>
      </c>
      <c r="D55" s="43" t="s">
        <v>86</v>
      </c>
      <c r="E55" s="71"/>
      <c r="F55" s="71"/>
      <c r="G55" s="84">
        <f>C55*E55</f>
        <v>0</v>
      </c>
      <c r="H55" s="88">
        <f>C55*F55</f>
        <v>0</v>
      </c>
      <c r="I55" s="90"/>
    </row>
    <row r="56" spans="1:9" ht="93.75" customHeight="1" x14ac:dyDescent="0.25">
      <c r="A56" s="43">
        <v>52</v>
      </c>
      <c r="B56" s="85" t="s">
        <v>139</v>
      </c>
      <c r="C56" s="43">
        <v>107</v>
      </c>
      <c r="D56" s="43" t="s">
        <v>86</v>
      </c>
      <c r="E56" s="71"/>
      <c r="F56" s="71"/>
      <c r="G56" s="84">
        <f t="shared" ref="G56:G101" si="4">C56*E56</f>
        <v>0</v>
      </c>
      <c r="H56" s="88">
        <f t="shared" ref="H56:H101" si="5">C56*F56</f>
        <v>0</v>
      </c>
      <c r="I56" s="90"/>
    </row>
    <row r="57" spans="1:9" ht="39.75" customHeight="1" x14ac:dyDescent="0.25">
      <c r="A57" s="43">
        <v>53</v>
      </c>
      <c r="B57" s="85" t="s">
        <v>140</v>
      </c>
      <c r="C57" s="43">
        <v>110</v>
      </c>
      <c r="D57" s="43" t="s">
        <v>86</v>
      </c>
      <c r="E57" s="71"/>
      <c r="F57" s="71"/>
      <c r="G57" s="84">
        <f t="shared" si="4"/>
        <v>0</v>
      </c>
      <c r="H57" s="88">
        <f t="shared" si="5"/>
        <v>0</v>
      </c>
      <c r="I57" s="90"/>
    </row>
    <row r="58" spans="1:9" ht="99" x14ac:dyDescent="0.25">
      <c r="A58" s="43">
        <v>54</v>
      </c>
      <c r="B58" s="85" t="s">
        <v>141</v>
      </c>
      <c r="C58" s="43">
        <v>2</v>
      </c>
      <c r="D58" s="43" t="s">
        <v>86</v>
      </c>
      <c r="E58" s="71"/>
      <c r="F58" s="71"/>
      <c r="G58" s="84">
        <f t="shared" si="4"/>
        <v>0</v>
      </c>
      <c r="H58" s="88">
        <f t="shared" si="5"/>
        <v>0</v>
      </c>
      <c r="I58" s="90"/>
    </row>
    <row r="59" spans="1:9" ht="21" customHeight="1" x14ac:dyDescent="0.25">
      <c r="A59" s="43">
        <v>55</v>
      </c>
      <c r="B59" s="85" t="s">
        <v>142</v>
      </c>
      <c r="C59" s="43"/>
      <c r="D59" s="43"/>
      <c r="E59" s="71"/>
      <c r="F59" s="71"/>
      <c r="G59" s="84">
        <f t="shared" si="4"/>
        <v>0</v>
      </c>
      <c r="H59" s="88">
        <f t="shared" si="5"/>
        <v>0</v>
      </c>
      <c r="I59" s="90"/>
    </row>
    <row r="60" spans="1:9" ht="154.5" customHeight="1" x14ac:dyDescent="0.25">
      <c r="A60" s="43">
        <v>56</v>
      </c>
      <c r="B60" s="85" t="s">
        <v>143</v>
      </c>
      <c r="C60" s="43">
        <v>98</v>
      </c>
      <c r="D60" s="43" t="s">
        <v>86</v>
      </c>
      <c r="E60" s="71"/>
      <c r="F60" s="71"/>
      <c r="G60" s="84">
        <f t="shared" si="4"/>
        <v>0</v>
      </c>
      <c r="H60" s="88">
        <f t="shared" si="5"/>
        <v>0</v>
      </c>
      <c r="I60" s="90"/>
    </row>
    <row r="61" spans="1:9" ht="53.25" customHeight="1" x14ac:dyDescent="0.25">
      <c r="A61" s="43">
        <v>57</v>
      </c>
      <c r="B61" s="85" t="s">
        <v>144</v>
      </c>
      <c r="C61" s="43">
        <v>9</v>
      </c>
      <c r="D61" s="43" t="s">
        <v>86</v>
      </c>
      <c r="E61" s="71"/>
      <c r="F61" s="71"/>
      <c r="G61" s="84">
        <f t="shared" si="4"/>
        <v>0</v>
      </c>
      <c r="H61" s="88">
        <f t="shared" si="5"/>
        <v>0</v>
      </c>
      <c r="I61" s="90"/>
    </row>
    <row r="62" spans="1:9" ht="29.25" customHeight="1" x14ac:dyDescent="0.25">
      <c r="A62" s="43">
        <v>58</v>
      </c>
      <c r="B62" s="85" t="s">
        <v>145</v>
      </c>
      <c r="C62" s="43">
        <v>20</v>
      </c>
      <c r="D62" s="43" t="s">
        <v>86</v>
      </c>
      <c r="E62" s="71"/>
      <c r="F62" s="71"/>
      <c r="G62" s="84">
        <f t="shared" si="4"/>
        <v>0</v>
      </c>
      <c r="H62" s="88">
        <f t="shared" si="5"/>
        <v>0</v>
      </c>
      <c r="I62" s="90"/>
    </row>
    <row r="63" spans="1:9" ht="78.75" customHeight="1" x14ac:dyDescent="0.25">
      <c r="A63" s="43">
        <v>59</v>
      </c>
      <c r="B63" s="85" t="s">
        <v>146</v>
      </c>
      <c r="C63" s="43">
        <v>20</v>
      </c>
      <c r="D63" s="43" t="s">
        <v>86</v>
      </c>
      <c r="E63" s="71"/>
      <c r="F63" s="71"/>
      <c r="G63" s="84">
        <f t="shared" si="4"/>
        <v>0</v>
      </c>
      <c r="H63" s="88">
        <f t="shared" si="5"/>
        <v>0</v>
      </c>
      <c r="I63" s="90"/>
    </row>
    <row r="64" spans="1:9" ht="26.25" customHeight="1" x14ac:dyDescent="0.25">
      <c r="A64" s="43">
        <v>60</v>
      </c>
      <c r="B64" s="85" t="s">
        <v>147</v>
      </c>
      <c r="C64" s="43">
        <v>11</v>
      </c>
      <c r="D64" s="43" t="s">
        <v>86</v>
      </c>
      <c r="E64" s="71"/>
      <c r="F64" s="71"/>
      <c r="G64" s="84">
        <f t="shared" si="4"/>
        <v>0</v>
      </c>
      <c r="H64" s="88">
        <f t="shared" si="5"/>
        <v>0</v>
      </c>
      <c r="I64" s="90"/>
    </row>
    <row r="65" spans="1:9" ht="39.75" customHeight="1" x14ac:dyDescent="0.25">
      <c r="A65" s="43">
        <v>61</v>
      </c>
      <c r="B65" s="85" t="s">
        <v>148</v>
      </c>
      <c r="C65" s="43">
        <v>10</v>
      </c>
      <c r="D65" s="43" t="s">
        <v>86</v>
      </c>
      <c r="E65" s="71"/>
      <c r="F65" s="71"/>
      <c r="G65" s="84">
        <f t="shared" si="4"/>
        <v>0</v>
      </c>
      <c r="H65" s="88">
        <f t="shared" si="5"/>
        <v>0</v>
      </c>
      <c r="I65" s="90"/>
    </row>
    <row r="66" spans="1:9" ht="33" customHeight="1" x14ac:dyDescent="0.25">
      <c r="A66" s="43">
        <v>62</v>
      </c>
      <c r="B66" s="85" t="s">
        <v>149</v>
      </c>
      <c r="C66" s="43">
        <v>47</v>
      </c>
      <c r="D66" s="43" t="s">
        <v>86</v>
      </c>
      <c r="E66" s="71"/>
      <c r="F66" s="71"/>
      <c r="G66" s="84">
        <f t="shared" si="4"/>
        <v>0</v>
      </c>
      <c r="H66" s="88">
        <f t="shared" si="5"/>
        <v>0</v>
      </c>
      <c r="I66" s="90"/>
    </row>
    <row r="67" spans="1:9" ht="78.75" customHeight="1" x14ac:dyDescent="0.25">
      <c r="A67" s="43">
        <v>63</v>
      </c>
      <c r="B67" s="85" t="s">
        <v>150</v>
      </c>
      <c r="C67" s="43">
        <v>10</v>
      </c>
      <c r="D67" s="43" t="s">
        <v>86</v>
      </c>
      <c r="E67" s="71"/>
      <c r="F67" s="71"/>
      <c r="G67" s="84">
        <f t="shared" si="4"/>
        <v>0</v>
      </c>
      <c r="H67" s="88">
        <f t="shared" si="5"/>
        <v>0</v>
      </c>
      <c r="I67" s="90"/>
    </row>
    <row r="68" spans="1:9" ht="42.75" customHeight="1" x14ac:dyDescent="0.25">
      <c r="A68" s="43">
        <v>64</v>
      </c>
      <c r="B68" s="85" t="s">
        <v>151</v>
      </c>
      <c r="C68" s="43">
        <v>22</v>
      </c>
      <c r="D68" s="43" t="s">
        <v>86</v>
      </c>
      <c r="E68" s="71"/>
      <c r="F68" s="71"/>
      <c r="G68" s="84">
        <f t="shared" si="4"/>
        <v>0</v>
      </c>
      <c r="H68" s="88">
        <f t="shared" si="5"/>
        <v>0</v>
      </c>
      <c r="I68" s="90"/>
    </row>
    <row r="69" spans="1:9" ht="33" customHeight="1" x14ac:dyDescent="0.25">
      <c r="A69" s="43">
        <v>65</v>
      </c>
      <c r="B69" s="85" t="s">
        <v>152</v>
      </c>
      <c r="C69" s="43">
        <v>66</v>
      </c>
      <c r="D69" s="43" t="s">
        <v>86</v>
      </c>
      <c r="E69" s="71"/>
      <c r="F69" s="71"/>
      <c r="G69" s="84">
        <f t="shared" si="4"/>
        <v>0</v>
      </c>
      <c r="H69" s="88">
        <f t="shared" si="5"/>
        <v>0</v>
      </c>
      <c r="I69" s="90"/>
    </row>
    <row r="70" spans="1:9" ht="43.5" customHeight="1" x14ac:dyDescent="0.25">
      <c r="A70" s="43">
        <v>66</v>
      </c>
      <c r="B70" s="85" t="s">
        <v>153</v>
      </c>
      <c r="C70" s="43">
        <v>90</v>
      </c>
      <c r="D70" s="43" t="s">
        <v>86</v>
      </c>
      <c r="E70" s="71"/>
      <c r="F70" s="71"/>
      <c r="G70" s="84">
        <f t="shared" si="4"/>
        <v>0</v>
      </c>
      <c r="H70" s="88">
        <f t="shared" si="5"/>
        <v>0</v>
      </c>
      <c r="I70" s="90"/>
    </row>
    <row r="71" spans="1:9" ht="48" customHeight="1" x14ac:dyDescent="0.25">
      <c r="A71" s="43">
        <v>67</v>
      </c>
      <c r="B71" s="85" t="s">
        <v>154</v>
      </c>
      <c r="C71" s="43">
        <v>60</v>
      </c>
      <c r="D71" s="43" t="s">
        <v>86</v>
      </c>
      <c r="E71" s="71"/>
      <c r="F71" s="71"/>
      <c r="G71" s="84">
        <f t="shared" si="4"/>
        <v>0</v>
      </c>
      <c r="H71" s="88">
        <f t="shared" si="5"/>
        <v>0</v>
      </c>
      <c r="I71" s="90"/>
    </row>
    <row r="72" spans="1:9" ht="50.25" customHeight="1" x14ac:dyDescent="0.25">
      <c r="A72" s="43">
        <v>68</v>
      </c>
      <c r="B72" s="85" t="s">
        <v>155</v>
      </c>
      <c r="C72" s="43">
        <v>34</v>
      </c>
      <c r="D72" s="43" t="s">
        <v>86</v>
      </c>
      <c r="E72" s="71"/>
      <c r="F72" s="71"/>
      <c r="G72" s="84">
        <f t="shared" si="4"/>
        <v>0</v>
      </c>
      <c r="H72" s="88">
        <f t="shared" si="5"/>
        <v>0</v>
      </c>
      <c r="I72" s="90"/>
    </row>
    <row r="73" spans="1:9" ht="56.25" customHeight="1" x14ac:dyDescent="0.25">
      <c r="A73" s="43">
        <v>69</v>
      </c>
      <c r="B73" s="85" t="s">
        <v>156</v>
      </c>
      <c r="C73" s="43">
        <v>116</v>
      </c>
      <c r="D73" s="43" t="s">
        <v>86</v>
      </c>
      <c r="E73" s="71"/>
      <c r="F73" s="71"/>
      <c r="G73" s="84">
        <f t="shared" si="4"/>
        <v>0</v>
      </c>
      <c r="H73" s="88">
        <f t="shared" si="5"/>
        <v>0</v>
      </c>
      <c r="I73" s="90"/>
    </row>
    <row r="74" spans="1:9" ht="54.75" customHeight="1" x14ac:dyDescent="0.25">
      <c r="A74" s="43">
        <v>70</v>
      </c>
      <c r="B74" s="85" t="s">
        <v>157</v>
      </c>
      <c r="C74" s="43">
        <v>25</v>
      </c>
      <c r="D74" s="43" t="s">
        <v>86</v>
      </c>
      <c r="E74" s="71"/>
      <c r="F74" s="71"/>
      <c r="G74" s="84">
        <f t="shared" si="4"/>
        <v>0</v>
      </c>
      <c r="H74" s="88">
        <f t="shared" si="5"/>
        <v>0</v>
      </c>
      <c r="I74" s="90"/>
    </row>
    <row r="75" spans="1:9" ht="22.5" customHeight="1" x14ac:dyDescent="0.25">
      <c r="A75" s="43">
        <v>71</v>
      </c>
      <c r="B75" s="85" t="s">
        <v>158</v>
      </c>
      <c r="C75" s="43">
        <v>30</v>
      </c>
      <c r="D75" s="43" t="s">
        <v>86</v>
      </c>
      <c r="E75" s="71"/>
      <c r="F75" s="71"/>
      <c r="G75" s="84">
        <f t="shared" si="4"/>
        <v>0</v>
      </c>
      <c r="H75" s="88">
        <f t="shared" si="5"/>
        <v>0</v>
      </c>
      <c r="I75" s="90"/>
    </row>
    <row r="76" spans="1:9" ht="104.25" customHeight="1" x14ac:dyDescent="0.25">
      <c r="A76" s="43">
        <v>72</v>
      </c>
      <c r="B76" s="85" t="s">
        <v>159</v>
      </c>
      <c r="C76" s="43">
        <v>17</v>
      </c>
      <c r="D76" s="43" t="s">
        <v>86</v>
      </c>
      <c r="E76" s="71"/>
      <c r="F76" s="71"/>
      <c r="G76" s="84">
        <f t="shared" si="4"/>
        <v>0</v>
      </c>
      <c r="H76" s="88">
        <f t="shared" si="5"/>
        <v>0</v>
      </c>
      <c r="I76" s="90"/>
    </row>
    <row r="77" spans="1:9" ht="80.25" customHeight="1" x14ac:dyDescent="0.25">
      <c r="A77" s="43">
        <v>73</v>
      </c>
      <c r="B77" s="85" t="s">
        <v>160</v>
      </c>
      <c r="C77" s="43">
        <v>4</v>
      </c>
      <c r="D77" s="43" t="s">
        <v>86</v>
      </c>
      <c r="E77" s="71"/>
      <c r="F77" s="71"/>
      <c r="G77" s="84">
        <f t="shared" si="4"/>
        <v>0</v>
      </c>
      <c r="H77" s="88">
        <f t="shared" si="5"/>
        <v>0</v>
      </c>
      <c r="I77" s="90"/>
    </row>
    <row r="78" spans="1:9" ht="66" customHeight="1" x14ac:dyDescent="0.25">
      <c r="A78" s="43">
        <v>74</v>
      </c>
      <c r="B78" s="85" t="s">
        <v>161</v>
      </c>
      <c r="C78" s="43">
        <v>99</v>
      </c>
      <c r="D78" s="43" t="s">
        <v>86</v>
      </c>
      <c r="E78" s="71"/>
      <c r="F78" s="71"/>
      <c r="G78" s="84">
        <f t="shared" si="4"/>
        <v>0</v>
      </c>
      <c r="H78" s="88">
        <f t="shared" si="5"/>
        <v>0</v>
      </c>
      <c r="I78" s="90"/>
    </row>
    <row r="79" spans="1:9" ht="60.75" customHeight="1" x14ac:dyDescent="0.25">
      <c r="A79" s="43">
        <v>75</v>
      </c>
      <c r="B79" s="85" t="s">
        <v>162</v>
      </c>
      <c r="C79" s="43">
        <v>53</v>
      </c>
      <c r="D79" s="43" t="s">
        <v>86</v>
      </c>
      <c r="E79" s="71"/>
      <c r="F79" s="71"/>
      <c r="G79" s="84">
        <f t="shared" si="4"/>
        <v>0</v>
      </c>
      <c r="H79" s="88">
        <f t="shared" si="5"/>
        <v>0</v>
      </c>
      <c r="I79" s="90"/>
    </row>
    <row r="80" spans="1:9" ht="22.5" customHeight="1" x14ac:dyDescent="0.25">
      <c r="A80" s="43">
        <v>76</v>
      </c>
      <c r="B80" s="85" t="s">
        <v>163</v>
      </c>
      <c r="C80" s="43">
        <v>224</v>
      </c>
      <c r="D80" s="43" t="s">
        <v>86</v>
      </c>
      <c r="E80" s="71"/>
      <c r="F80" s="71"/>
      <c r="G80" s="84">
        <f t="shared" si="4"/>
        <v>0</v>
      </c>
      <c r="H80" s="88">
        <f t="shared" si="5"/>
        <v>0</v>
      </c>
      <c r="I80" s="90"/>
    </row>
    <row r="81" spans="1:9" ht="22.5" customHeight="1" x14ac:dyDescent="0.25">
      <c r="A81" s="43">
        <v>77</v>
      </c>
      <c r="B81" s="85" t="s">
        <v>164</v>
      </c>
      <c r="C81" s="43">
        <v>16</v>
      </c>
      <c r="D81" s="43" t="s">
        <v>86</v>
      </c>
      <c r="E81" s="71"/>
      <c r="F81" s="71"/>
      <c r="G81" s="84">
        <f t="shared" si="4"/>
        <v>0</v>
      </c>
      <c r="H81" s="88">
        <f t="shared" si="5"/>
        <v>0</v>
      </c>
      <c r="I81" s="90"/>
    </row>
    <row r="82" spans="1:9" ht="149.25" customHeight="1" x14ac:dyDescent="0.25">
      <c r="A82" s="43">
        <v>78</v>
      </c>
      <c r="B82" s="85" t="s">
        <v>165</v>
      </c>
      <c r="C82" s="43">
        <v>2</v>
      </c>
      <c r="D82" s="43" t="s">
        <v>86</v>
      </c>
      <c r="E82" s="71"/>
      <c r="F82" s="71"/>
      <c r="G82" s="84">
        <f t="shared" si="4"/>
        <v>0</v>
      </c>
      <c r="H82" s="88">
        <f t="shared" si="5"/>
        <v>0</v>
      </c>
      <c r="I82" s="90"/>
    </row>
    <row r="83" spans="1:9" ht="38.25" customHeight="1" x14ac:dyDescent="0.25">
      <c r="A83" s="43">
        <v>79</v>
      </c>
      <c r="B83" s="85" t="s">
        <v>166</v>
      </c>
      <c r="C83" s="43">
        <v>32</v>
      </c>
      <c r="D83" s="43" t="s">
        <v>86</v>
      </c>
      <c r="E83" s="71"/>
      <c r="F83" s="71"/>
      <c r="G83" s="84">
        <f t="shared" si="4"/>
        <v>0</v>
      </c>
      <c r="H83" s="88">
        <f t="shared" si="5"/>
        <v>0</v>
      </c>
      <c r="I83" s="90"/>
    </row>
    <row r="84" spans="1:9" ht="31.5" customHeight="1" x14ac:dyDescent="0.25">
      <c r="A84" s="43">
        <v>80</v>
      </c>
      <c r="B84" s="85" t="s">
        <v>167</v>
      </c>
      <c r="C84" s="43">
        <v>62</v>
      </c>
      <c r="D84" s="43" t="s">
        <v>86</v>
      </c>
      <c r="E84" s="71"/>
      <c r="F84" s="71"/>
      <c r="G84" s="84">
        <f t="shared" si="4"/>
        <v>0</v>
      </c>
      <c r="H84" s="88">
        <f t="shared" si="5"/>
        <v>0</v>
      </c>
      <c r="I84" s="90"/>
    </row>
    <row r="85" spans="1:9" ht="30.75" customHeight="1" x14ac:dyDescent="0.25">
      <c r="A85" s="43">
        <v>81</v>
      </c>
      <c r="B85" s="85" t="s">
        <v>168</v>
      </c>
      <c r="C85" s="43">
        <v>27</v>
      </c>
      <c r="D85" s="43" t="s">
        <v>86</v>
      </c>
      <c r="E85" s="71"/>
      <c r="F85" s="71"/>
      <c r="G85" s="84">
        <f t="shared" si="4"/>
        <v>0</v>
      </c>
      <c r="H85" s="88">
        <f t="shared" si="5"/>
        <v>0</v>
      </c>
      <c r="I85" s="90"/>
    </row>
    <row r="86" spans="1:9" ht="30" customHeight="1" x14ac:dyDescent="0.25">
      <c r="A86" s="43">
        <v>82</v>
      </c>
      <c r="B86" s="85" t="s">
        <v>169</v>
      </c>
      <c r="C86" s="43">
        <v>32</v>
      </c>
      <c r="D86" s="43" t="s">
        <v>86</v>
      </c>
      <c r="E86" s="71"/>
      <c r="F86" s="71"/>
      <c r="G86" s="84">
        <f t="shared" si="4"/>
        <v>0</v>
      </c>
      <c r="H86" s="88">
        <f t="shared" si="5"/>
        <v>0</v>
      </c>
      <c r="I86" s="90"/>
    </row>
    <row r="87" spans="1:9" ht="22.5" customHeight="1" x14ac:dyDescent="0.25">
      <c r="A87" s="43">
        <v>83</v>
      </c>
      <c r="B87" s="85" t="s">
        <v>170</v>
      </c>
      <c r="C87" s="43">
        <v>6</v>
      </c>
      <c r="D87" s="43" t="s">
        <v>86</v>
      </c>
      <c r="E87" s="71"/>
      <c r="F87" s="71"/>
      <c r="G87" s="84">
        <f t="shared" si="4"/>
        <v>0</v>
      </c>
      <c r="H87" s="88">
        <f t="shared" si="5"/>
        <v>0</v>
      </c>
      <c r="I87" s="90"/>
    </row>
    <row r="88" spans="1:9" ht="30" customHeight="1" x14ac:dyDescent="0.25">
      <c r="A88" s="43">
        <v>84</v>
      </c>
      <c r="B88" s="85" t="s">
        <v>171</v>
      </c>
      <c r="C88" s="43">
        <v>61</v>
      </c>
      <c r="D88" s="43" t="s">
        <v>86</v>
      </c>
      <c r="E88" s="71"/>
      <c r="F88" s="71"/>
      <c r="G88" s="84">
        <f t="shared" si="4"/>
        <v>0</v>
      </c>
      <c r="H88" s="88">
        <f t="shared" si="5"/>
        <v>0</v>
      </c>
      <c r="I88" s="90"/>
    </row>
    <row r="89" spans="1:9" ht="40.5" customHeight="1" x14ac:dyDescent="0.25">
      <c r="A89" s="43">
        <v>85</v>
      </c>
      <c r="B89" s="85" t="s">
        <v>172</v>
      </c>
      <c r="C89" s="43">
        <v>3</v>
      </c>
      <c r="D89" s="43" t="s">
        <v>86</v>
      </c>
      <c r="E89" s="71"/>
      <c r="F89" s="71"/>
      <c r="G89" s="84">
        <f t="shared" si="4"/>
        <v>0</v>
      </c>
      <c r="H89" s="88">
        <f t="shared" si="5"/>
        <v>0</v>
      </c>
      <c r="I89" s="90"/>
    </row>
    <row r="90" spans="1:9" ht="56.25" customHeight="1" x14ac:dyDescent="0.25">
      <c r="A90" s="43">
        <v>86</v>
      </c>
      <c r="B90" s="85" t="s">
        <v>173</v>
      </c>
      <c r="C90" s="43">
        <v>478</v>
      </c>
      <c r="D90" s="43" t="s">
        <v>86</v>
      </c>
      <c r="E90" s="71"/>
      <c r="F90" s="71"/>
      <c r="G90" s="84">
        <f t="shared" si="4"/>
        <v>0</v>
      </c>
      <c r="H90" s="88">
        <f t="shared" si="5"/>
        <v>0</v>
      </c>
      <c r="I90" s="90"/>
    </row>
    <row r="91" spans="1:9" ht="32.25" customHeight="1" x14ac:dyDescent="0.25">
      <c r="A91" s="43">
        <v>87</v>
      </c>
      <c r="B91" s="85" t="s">
        <v>174</v>
      </c>
      <c r="C91" s="43">
        <v>85</v>
      </c>
      <c r="D91" s="43" t="s">
        <v>86</v>
      </c>
      <c r="E91" s="71"/>
      <c r="F91" s="71"/>
      <c r="G91" s="84">
        <f t="shared" si="4"/>
        <v>0</v>
      </c>
      <c r="H91" s="88">
        <f t="shared" si="5"/>
        <v>0</v>
      </c>
      <c r="I91" s="90"/>
    </row>
    <row r="92" spans="1:9" ht="31.5" customHeight="1" x14ac:dyDescent="0.25">
      <c r="A92" s="43">
        <v>88</v>
      </c>
      <c r="B92" s="85" t="s">
        <v>175</v>
      </c>
      <c r="C92" s="43">
        <v>24</v>
      </c>
      <c r="D92" s="43" t="s">
        <v>86</v>
      </c>
      <c r="E92" s="71"/>
      <c r="F92" s="71"/>
      <c r="G92" s="84">
        <f t="shared" si="4"/>
        <v>0</v>
      </c>
      <c r="H92" s="88">
        <f t="shared" si="5"/>
        <v>0</v>
      </c>
      <c r="I92" s="90"/>
    </row>
    <row r="93" spans="1:9" ht="34.5" customHeight="1" x14ac:dyDescent="0.25">
      <c r="A93" s="43">
        <v>89</v>
      </c>
      <c r="B93" s="85" t="s">
        <v>176</v>
      </c>
      <c r="C93" s="43">
        <v>167</v>
      </c>
      <c r="D93" s="43" t="s">
        <v>86</v>
      </c>
      <c r="E93" s="71"/>
      <c r="F93" s="71"/>
      <c r="G93" s="84">
        <f t="shared" si="4"/>
        <v>0</v>
      </c>
      <c r="H93" s="88">
        <f t="shared" si="5"/>
        <v>0</v>
      </c>
      <c r="I93" s="90"/>
    </row>
    <row r="94" spans="1:9" ht="22.5" customHeight="1" x14ac:dyDescent="0.25">
      <c r="A94" s="43">
        <v>90</v>
      </c>
      <c r="B94" s="85" t="s">
        <v>185</v>
      </c>
      <c r="C94" s="43">
        <v>132</v>
      </c>
      <c r="D94" s="43" t="s">
        <v>86</v>
      </c>
      <c r="E94" s="71"/>
      <c r="F94" s="71"/>
      <c r="G94" s="84">
        <f t="shared" si="4"/>
        <v>0</v>
      </c>
      <c r="H94" s="88">
        <f t="shared" si="5"/>
        <v>0</v>
      </c>
      <c r="I94" s="90"/>
    </row>
    <row r="95" spans="1:9" ht="58.5" customHeight="1" x14ac:dyDescent="0.25">
      <c r="A95" s="43">
        <v>91</v>
      </c>
      <c r="B95" s="85" t="s">
        <v>186</v>
      </c>
      <c r="C95" s="43">
        <v>2</v>
      </c>
      <c r="D95" s="43" t="s">
        <v>86</v>
      </c>
      <c r="E95" s="71"/>
      <c r="F95" s="71"/>
      <c r="G95" s="84">
        <f t="shared" si="4"/>
        <v>0</v>
      </c>
      <c r="H95" s="88">
        <f t="shared" si="5"/>
        <v>0</v>
      </c>
      <c r="I95" s="90"/>
    </row>
    <row r="96" spans="1:9" ht="22.5" customHeight="1" x14ac:dyDescent="0.25">
      <c r="A96" s="43">
        <v>92</v>
      </c>
      <c r="B96" s="85" t="s">
        <v>184</v>
      </c>
      <c r="C96" s="43">
        <v>63</v>
      </c>
      <c r="D96" s="43" t="s">
        <v>88</v>
      </c>
      <c r="E96" s="71"/>
      <c r="F96" s="71"/>
      <c r="G96" s="84">
        <f t="shared" si="4"/>
        <v>0</v>
      </c>
      <c r="H96" s="88">
        <f t="shared" si="5"/>
        <v>0</v>
      </c>
      <c r="I96" s="90"/>
    </row>
    <row r="97" spans="1:9" ht="39.75" customHeight="1" x14ac:dyDescent="0.25">
      <c r="A97" s="43">
        <v>93</v>
      </c>
      <c r="B97" s="85" t="s">
        <v>183</v>
      </c>
      <c r="C97" s="43">
        <v>10</v>
      </c>
      <c r="D97" s="43" t="s">
        <v>86</v>
      </c>
      <c r="E97" s="71"/>
      <c r="F97" s="71"/>
      <c r="G97" s="84">
        <f t="shared" si="4"/>
        <v>0</v>
      </c>
      <c r="H97" s="88">
        <f t="shared" si="5"/>
        <v>0</v>
      </c>
      <c r="I97" s="90"/>
    </row>
    <row r="98" spans="1:9" ht="22.5" customHeight="1" x14ac:dyDescent="0.25">
      <c r="A98" s="43">
        <v>94</v>
      </c>
      <c r="B98" s="85" t="s">
        <v>182</v>
      </c>
      <c r="C98" s="43">
        <v>182</v>
      </c>
      <c r="D98" s="43" t="s">
        <v>86</v>
      </c>
      <c r="E98" s="71"/>
      <c r="F98" s="71"/>
      <c r="G98" s="84">
        <f t="shared" si="4"/>
        <v>0</v>
      </c>
      <c r="H98" s="88">
        <f t="shared" si="5"/>
        <v>0</v>
      </c>
      <c r="I98" s="90"/>
    </row>
    <row r="99" spans="1:9" ht="65.25" customHeight="1" x14ac:dyDescent="0.25">
      <c r="A99" s="43">
        <v>95</v>
      </c>
      <c r="B99" s="85" t="s">
        <v>181</v>
      </c>
      <c r="C99" s="43">
        <v>138</v>
      </c>
      <c r="D99" s="43" t="s">
        <v>86</v>
      </c>
      <c r="E99" s="71"/>
      <c r="F99" s="71"/>
      <c r="G99" s="84">
        <f t="shared" si="4"/>
        <v>0</v>
      </c>
      <c r="H99" s="88">
        <f t="shared" si="5"/>
        <v>0</v>
      </c>
      <c r="I99" s="90"/>
    </row>
    <row r="100" spans="1:9" ht="66.75" customHeight="1" x14ac:dyDescent="0.25">
      <c r="A100" s="43">
        <v>96</v>
      </c>
      <c r="B100" s="85" t="s">
        <v>180</v>
      </c>
      <c r="C100" s="43">
        <v>43</v>
      </c>
      <c r="D100" s="43" t="s">
        <v>86</v>
      </c>
      <c r="E100" s="71"/>
      <c r="F100" s="71"/>
      <c r="G100" s="84">
        <f t="shared" si="4"/>
        <v>0</v>
      </c>
      <c r="H100" s="88">
        <f t="shared" si="5"/>
        <v>0</v>
      </c>
      <c r="I100" s="90"/>
    </row>
    <row r="101" spans="1:9" ht="56.25" customHeight="1" x14ac:dyDescent="0.25">
      <c r="A101" s="43">
        <v>97</v>
      </c>
      <c r="B101" s="85" t="s">
        <v>179</v>
      </c>
      <c r="C101" s="43">
        <v>84</v>
      </c>
      <c r="D101" s="43" t="s">
        <v>86</v>
      </c>
      <c r="E101" s="71"/>
      <c r="F101" s="71"/>
      <c r="G101" s="84">
        <f t="shared" si="4"/>
        <v>0</v>
      </c>
      <c r="H101" s="88">
        <f t="shared" si="5"/>
        <v>0</v>
      </c>
      <c r="I101" s="90"/>
    </row>
    <row r="102" spans="1:9" ht="32.25" customHeight="1" x14ac:dyDescent="0.25">
      <c r="A102" s="42"/>
      <c r="B102" s="112" t="s">
        <v>9</v>
      </c>
      <c r="C102" s="113"/>
      <c r="D102" s="113"/>
      <c r="E102" s="114"/>
      <c r="F102" s="55">
        <f>SUM(F5:F101)</f>
        <v>0</v>
      </c>
      <c r="G102" s="84">
        <f t="shared" si="0"/>
        <v>0</v>
      </c>
      <c r="H102" s="89">
        <f>SUM(H5:H101)</f>
        <v>0</v>
      </c>
      <c r="I102" s="90"/>
    </row>
    <row r="103" spans="1:9" x14ac:dyDescent="0.25">
      <c r="A103" s="51"/>
      <c r="B103" s="1"/>
      <c r="C103" s="1"/>
      <c r="D103" s="1"/>
      <c r="E103" s="1"/>
      <c r="F103" s="1"/>
      <c r="G103" s="1"/>
      <c r="H103" s="1"/>
      <c r="I103" s="90"/>
    </row>
    <row r="104" spans="1:9" x14ac:dyDescent="0.25">
      <c r="A104" s="1"/>
      <c r="B104" s="50"/>
      <c r="C104" s="51"/>
      <c r="D104" s="51"/>
      <c r="E104" s="51"/>
      <c r="F104" s="51"/>
      <c r="G104" s="51"/>
      <c r="H104" s="51"/>
      <c r="I104" s="1"/>
    </row>
    <row r="105" spans="1:9" x14ac:dyDescent="0.25">
      <c r="A105" s="1"/>
      <c r="B105" s="61"/>
      <c r="C105" s="2"/>
      <c r="D105" s="2"/>
      <c r="E105" s="3"/>
      <c r="F105" s="3"/>
      <c r="G105" s="3"/>
      <c r="H105" s="3"/>
      <c r="I105" s="1"/>
    </row>
    <row r="106" spans="1:9" x14ac:dyDescent="0.25">
      <c r="A106" s="1"/>
      <c r="B106" s="61"/>
      <c r="C106" s="2"/>
      <c r="D106" s="2"/>
      <c r="E106" s="3"/>
      <c r="F106" s="3"/>
      <c r="G106" s="3"/>
      <c r="H106" s="3"/>
      <c r="I106" s="1"/>
    </row>
    <row r="107" spans="1:9" x14ac:dyDescent="0.25">
      <c r="A107" s="1"/>
      <c r="B107" s="61"/>
      <c r="C107" s="2"/>
      <c r="D107" s="2"/>
      <c r="E107" s="2"/>
      <c r="F107" s="2"/>
      <c r="G107" s="2"/>
      <c r="H107" s="2"/>
      <c r="I107" s="1"/>
    </row>
    <row r="108" spans="1:9" x14ac:dyDescent="0.25">
      <c r="A108" s="2"/>
      <c r="B108" s="82"/>
      <c r="C108" s="63"/>
      <c r="D108" s="3"/>
      <c r="E108" s="64"/>
      <c r="F108" s="63"/>
      <c r="G108" s="3"/>
      <c r="H108" s="64"/>
      <c r="I108" s="1"/>
    </row>
    <row r="109" spans="1:9" x14ac:dyDescent="0.25">
      <c r="A109" s="1"/>
      <c r="B109" s="61"/>
      <c r="C109" s="2"/>
      <c r="D109" s="2"/>
      <c r="E109" s="2"/>
      <c r="F109" s="2"/>
      <c r="G109" s="2"/>
      <c r="H109" s="2"/>
      <c r="I109" s="1"/>
    </row>
    <row r="110" spans="1:9" ht="14.45" customHeight="1" x14ac:dyDescent="0.25">
      <c r="A110" s="2"/>
      <c r="B110" s="61"/>
      <c r="C110" s="2"/>
      <c r="D110" s="2"/>
      <c r="E110" s="2"/>
      <c r="F110" s="2"/>
      <c r="G110" s="2"/>
      <c r="H110" s="2"/>
      <c r="I110" s="1"/>
    </row>
    <row r="111" spans="1:9" x14ac:dyDescent="0.25">
      <c r="A111" s="2"/>
      <c r="B111" s="83"/>
      <c r="C111" s="62"/>
      <c r="D111" s="62"/>
      <c r="E111" s="2"/>
      <c r="F111" s="2"/>
      <c r="G111" s="2"/>
      <c r="H111" s="2"/>
      <c r="I111" s="1"/>
    </row>
    <row r="112" spans="1:9" x14ac:dyDescent="0.25">
      <c r="A112" s="2"/>
      <c r="B112" s="122"/>
      <c r="C112" s="122"/>
      <c r="D112" s="122"/>
      <c r="E112" s="2"/>
      <c r="F112" s="2"/>
      <c r="G112" s="2"/>
      <c r="H112" s="2"/>
      <c r="I112" s="1"/>
    </row>
    <row r="113" spans="1:9" ht="14.45" customHeight="1" x14ac:dyDescent="0.25">
      <c r="A113" s="2"/>
      <c r="B113" s="122"/>
      <c r="C113" s="122"/>
      <c r="D113" s="122"/>
      <c r="E113" s="64"/>
      <c r="F113" s="63"/>
      <c r="G113" s="3"/>
      <c r="H113" s="64"/>
      <c r="I113" s="1"/>
    </row>
    <row r="114" spans="1:9" ht="27.6" customHeight="1" x14ac:dyDescent="0.25">
      <c r="A114" s="2"/>
      <c r="B114" s="121"/>
      <c r="C114" s="121"/>
      <c r="D114" s="121"/>
      <c r="E114" s="4"/>
      <c r="F114" s="4"/>
      <c r="G114" s="4"/>
      <c r="H114" s="4"/>
      <c r="I114" s="1"/>
    </row>
    <row r="115" spans="1:9" ht="39" customHeight="1" x14ac:dyDescent="0.25">
      <c r="A115" s="3"/>
      <c r="B115" s="121"/>
      <c r="C115" s="121"/>
      <c r="D115" s="121"/>
      <c r="E115" s="4"/>
      <c r="F115" s="4"/>
      <c r="G115" s="4"/>
      <c r="H115" s="4"/>
      <c r="I115" s="1"/>
    </row>
    <row r="116" spans="1:9" x14ac:dyDescent="0.25">
      <c r="A116" s="3"/>
      <c r="B116" s="122"/>
      <c r="C116" s="122"/>
      <c r="D116" s="122"/>
      <c r="E116" s="64"/>
      <c r="F116" s="63"/>
      <c r="G116" s="3"/>
      <c r="H116" s="64"/>
      <c r="I116" s="1"/>
    </row>
    <row r="117" spans="1:9" ht="36.6" customHeight="1" x14ac:dyDescent="0.25">
      <c r="A117" s="3"/>
      <c r="B117" s="121"/>
      <c r="C117" s="121"/>
      <c r="D117" s="121"/>
      <c r="E117" s="4"/>
      <c r="F117" s="4"/>
      <c r="G117" s="4"/>
      <c r="H117" s="4"/>
      <c r="I117" s="1"/>
    </row>
    <row r="118" spans="1:9" ht="38.450000000000003" customHeight="1" x14ac:dyDescent="0.25">
      <c r="A118" s="3"/>
      <c r="B118" s="121"/>
      <c r="C118" s="121"/>
      <c r="D118" s="121"/>
      <c r="E118" s="4"/>
      <c r="F118" s="4"/>
      <c r="G118" s="4"/>
      <c r="H118" s="4"/>
      <c r="I118" s="1"/>
    </row>
    <row r="119" spans="1:9" ht="38.450000000000003" customHeight="1" x14ac:dyDescent="0.25">
      <c r="A119" s="3"/>
      <c r="B119" s="121"/>
      <c r="C119" s="121"/>
      <c r="D119" s="121"/>
      <c r="E119" s="4"/>
      <c r="F119" s="4"/>
      <c r="G119" s="4"/>
      <c r="H119" s="4"/>
      <c r="I119" s="1"/>
    </row>
    <row r="120" spans="1:9" x14ac:dyDescent="0.25">
      <c r="A120" s="3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3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3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3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30" spans="10:10" x14ac:dyDescent="0.25">
      <c r="J130" s="6"/>
    </row>
    <row r="131" spans="10:10" x14ac:dyDescent="0.25">
      <c r="J131" s="6"/>
    </row>
  </sheetData>
  <mergeCells count="13">
    <mergeCell ref="B102:E102"/>
    <mergeCell ref="C4:D4"/>
    <mergeCell ref="A1:H1"/>
    <mergeCell ref="A2:H2"/>
    <mergeCell ref="A3:H3"/>
    <mergeCell ref="B117:D117"/>
    <mergeCell ref="B118:D118"/>
    <mergeCell ref="B119:D119"/>
    <mergeCell ref="B112:D112"/>
    <mergeCell ref="B113:D113"/>
    <mergeCell ref="B114:D114"/>
    <mergeCell ref="B115:D115"/>
    <mergeCell ref="B116:D116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Część 1 -mleko</vt:lpstr>
      <vt:lpstr>Część 2 -pieczywo</vt:lpstr>
      <vt:lpstr>Część 3 -jaja</vt:lpstr>
      <vt:lpstr>Część 9 słodycze</vt:lpstr>
      <vt:lpstr> art. nabiał, tłuszcze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Kocińska</dc:creator>
  <cp:lastModifiedBy>Uzytkownik</cp:lastModifiedBy>
  <cp:lastPrinted>2023-12-13T11:45:29Z</cp:lastPrinted>
  <dcterms:created xsi:type="dcterms:W3CDTF">2022-06-08T06:08:39Z</dcterms:created>
  <dcterms:modified xsi:type="dcterms:W3CDTF">2024-12-03T09:40:48Z</dcterms:modified>
</cp:coreProperties>
</file>