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amówienia Publiczne\Zamówienia Publiczne na 2025 r\"/>
    </mc:Choice>
  </mc:AlternateContent>
  <bookViews>
    <workbookView xWindow="0" yWindow="0" windowWidth="28800" windowHeight="11430" firstSheet="4" activeTab="4"/>
  </bookViews>
  <sheets>
    <sheet name="Część 1 -mleko" sheetId="20" r:id="rId1"/>
    <sheet name="Część 2 -pieczywo" sheetId="11" r:id="rId2"/>
    <sheet name="Część 3 -jaja" sheetId="14" r:id="rId3"/>
    <sheet name="Część 9 słodycze" sheetId="7" state="hidden" r:id="rId4"/>
    <sheet name=" art. nabiał, tłuszcze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5" l="1"/>
  <c r="I14" i="5"/>
  <c r="I5" i="5" l="1"/>
  <c r="I6" i="5"/>
  <c r="I7" i="5"/>
  <c r="I8" i="5"/>
  <c r="I9" i="5"/>
  <c r="I10" i="5"/>
  <c r="I11" i="5"/>
  <c r="I12" i="5"/>
  <c r="I13" i="5"/>
  <c r="I15" i="5"/>
  <c r="H5" i="5"/>
  <c r="H6" i="5"/>
  <c r="H7" i="5"/>
  <c r="H8" i="5"/>
  <c r="H9" i="5"/>
  <c r="H10" i="5"/>
  <c r="H11" i="5"/>
  <c r="H12" i="5"/>
  <c r="H13" i="5"/>
  <c r="H15" i="5"/>
  <c r="H16" i="5"/>
  <c r="I17" i="7" l="1"/>
  <c r="G17" i="7"/>
  <c r="C9" i="11"/>
  <c r="F18" i="11"/>
  <c r="H18" i="11" s="1"/>
  <c r="I18" i="11" s="1"/>
  <c r="F17" i="11" l="1"/>
  <c r="H17" i="11" s="1"/>
  <c r="I17" i="11" l="1"/>
  <c r="F5" i="14"/>
  <c r="F6" i="11" l="1"/>
  <c r="H6" i="11" s="1"/>
  <c r="I6" i="11" s="1"/>
  <c r="F7" i="11"/>
  <c r="F8" i="11"/>
  <c r="H8" i="11" s="1"/>
  <c r="I8" i="11" s="1"/>
  <c r="F9" i="11"/>
  <c r="F10" i="11"/>
  <c r="H10" i="11" s="1"/>
  <c r="F11" i="11"/>
  <c r="F12" i="11"/>
  <c r="H12" i="11" s="1"/>
  <c r="F13" i="11"/>
  <c r="H13" i="11" s="1"/>
  <c r="F14" i="11"/>
  <c r="H14" i="11" s="1"/>
  <c r="F15" i="11"/>
  <c r="H15" i="11" s="1"/>
  <c r="F5" i="11"/>
  <c r="H5" i="11" s="1"/>
  <c r="I5" i="11" s="1"/>
  <c r="F16" i="11"/>
  <c r="H5" i="14"/>
  <c r="I5" i="14" s="1"/>
  <c r="I7" i="14" s="1"/>
  <c r="F5" i="20"/>
  <c r="H5" i="20" s="1"/>
  <c r="I5" i="20" s="1"/>
  <c r="I7" i="20" s="1"/>
  <c r="H11" i="11" l="1"/>
  <c r="I11" i="11" s="1"/>
  <c r="I15" i="11"/>
  <c r="I14" i="11"/>
  <c r="I13" i="11"/>
  <c r="H16" i="11"/>
  <c r="I16" i="11" s="1"/>
  <c r="I12" i="11"/>
  <c r="I10" i="11"/>
  <c r="H9" i="11"/>
  <c r="I9" i="11" s="1"/>
  <c r="H7" i="11"/>
  <c r="I7" i="11" s="1"/>
  <c r="G15" i="7"/>
  <c r="G14" i="7"/>
  <c r="I14" i="7" s="1"/>
  <c r="J14" i="7" s="1"/>
  <c r="G13" i="7"/>
  <c r="G12" i="7"/>
  <c r="I12" i="7" s="1"/>
  <c r="G11" i="7"/>
  <c r="I11" i="7" s="1"/>
  <c r="J11" i="7" s="1"/>
  <c r="G10" i="7"/>
  <c r="I10" i="7" s="1"/>
  <c r="J10" i="7" s="1"/>
  <c r="G9" i="7"/>
  <c r="G8" i="7"/>
  <c r="G7" i="7"/>
  <c r="I7" i="7" s="1"/>
  <c r="G6" i="7"/>
  <c r="I6" i="7" s="1"/>
  <c r="J6" i="7" s="1"/>
  <c r="G5" i="7"/>
  <c r="I5" i="7" s="1"/>
  <c r="J5" i="7" s="1"/>
  <c r="I19" i="11" l="1"/>
  <c r="I21" i="11" s="1"/>
  <c r="G16" i="5"/>
  <c r="G16" i="7"/>
  <c r="I15" i="7"/>
  <c r="J15" i="7" s="1"/>
  <c r="J7" i="7"/>
  <c r="J12" i="7"/>
  <c r="I8" i="7"/>
  <c r="J8" i="7" s="1"/>
  <c r="I9" i="7"/>
  <c r="J9" i="7" s="1"/>
  <c r="I13" i="7"/>
  <c r="J13" i="7" s="1"/>
  <c r="I16" i="5" l="1"/>
  <c r="J16" i="7"/>
  <c r="I16" i="7" l="1"/>
  <c r="J17" i="7" l="1"/>
</calcChain>
</file>

<file path=xl/sharedStrings.xml><?xml version="1.0" encoding="utf-8"?>
<sst xmlns="http://schemas.openxmlformats.org/spreadsheetml/2006/main" count="205" uniqueCount="119">
  <si>
    <t>Lp.</t>
  </si>
  <si>
    <t>Asortyment</t>
  </si>
  <si>
    <t>przybliżone zapotrzebowanie roczne</t>
  </si>
  <si>
    <t>Wartość netto</t>
  </si>
  <si>
    <t xml:space="preserve">Stawka VAT </t>
  </si>
  <si>
    <t>Wartość VAT</t>
  </si>
  <si>
    <t>Wartość brutto</t>
  </si>
  <si>
    <t>200g</t>
  </si>
  <si>
    <t>FORMULARZ CENOWY</t>
  </si>
  <si>
    <t>dla Centrum Pomocy Dziecku i Poradnictwa Rodzinnego w Grudziądzu, ul. Mikołaja z Ryńska 8</t>
  </si>
  <si>
    <t>Razem</t>
  </si>
  <si>
    <t>………………..............................................</t>
  </si>
  <si>
    <t>(podpis Wykonawcy lub upoważnionego przedstawiciela)</t>
  </si>
  <si>
    <t>Zamawiający wymaga, na opakowaniu każdego z w/w produktów n/w informacji:</t>
  </si>
  <si>
    <t>-nazwa produktu</t>
  </si>
  <si>
    <t xml:space="preserve">-termin przydatności do spożycia </t>
  </si>
  <si>
    <t>-wykaz składników, alergenów</t>
  </si>
  <si>
    <t>-klasę jakości</t>
  </si>
  <si>
    <t>-nazwę dostawcy- producent, adres</t>
  </si>
  <si>
    <t>-warunki przechowywania</t>
  </si>
  <si>
    <t>-oznaczenie partii produkcyjnej oraz pozostałe informację zgodnie z aktualnie obowiązującym prawem</t>
  </si>
  <si>
    <t>kg</t>
  </si>
  <si>
    <t>1 kg</t>
  </si>
  <si>
    <t>Ogółem</t>
  </si>
  <si>
    <t>50g</t>
  </si>
  <si>
    <t>szt.</t>
  </si>
  <si>
    <t>Dostawa pod zamówienie raz w tygodniu</t>
  </si>
  <si>
    <t>razem</t>
  </si>
  <si>
    <t>Wymagany termin przydatności do spożycia w dniu dostawy:</t>
  </si>
  <si>
    <t>- pozostałe produkty od chwili dostarczenia do magazynu zamawiającego  termin przydatności nie może być krótszy niż 3/4 okresu , w którym towar zachowuje zdatność do spożycia</t>
  </si>
  <si>
    <t>*Wszystkie wyroby objęte niniejszym postępowaniem ( każda dostawa ) muszą posiadać czytelne, trwałe oznaczenia producenta tj. data produkcji, waga , data przydatności do spożycia oraz nazwa dostarczanego wyrobu</t>
  </si>
  <si>
    <t>*Opakowania jednostkowe mają być nieuszkodzone</t>
  </si>
  <si>
    <t>*Artykuły nabiałowe mają być wyprodukowane z pełnowartościowego surowca, bez dodatków środków zafałszywujących wartość odżywczą , np. ser żółty naturalny a nie wyrób seropodobny, masło naturalne extra a nie wyrób masłopodobny.</t>
  </si>
  <si>
    <t>*Artykuły nabiałowe muszą być świeże ( spełniać wymagania norm sanitarnych, technologicznych i jakościowych, oraz spełniać warunki wynikające z ustawy z dnia 25 sierpnia 2006 o bezpieczeństwie żywności i żywienia (Dz.U. Nr 171, poz.1225 z pózn.zm)</t>
  </si>
  <si>
    <t>*Dostarczane artykuły powinny spełniać odpowiednie wymogi jakościowe dla żywienia , w tym spełniać warunki sanitarne  ich pozyskiwania, produkcji, przetwarzania, składowania, transportu oraz sprzedaży bezpośredniej . Ponadto , powinni cechować się wysokimi walorami smakowymi.</t>
  </si>
  <si>
    <t>Masło 82% tłuszczu 200g</t>
  </si>
  <si>
    <t>90g</t>
  </si>
  <si>
    <t>3kg</t>
  </si>
  <si>
    <t xml:space="preserve">250g </t>
  </si>
  <si>
    <t xml:space="preserve">Flipsy kukurydziane  </t>
  </si>
  <si>
    <t>Paluszki słone</t>
  </si>
  <si>
    <t>Ptasie mleczko</t>
  </si>
  <si>
    <t>Ciastka karpatka lub równoważny</t>
  </si>
  <si>
    <t>l</t>
  </si>
  <si>
    <t>1l</t>
  </si>
  <si>
    <t>Ciastka kruche bez polewy w kartonie na kilogramy</t>
  </si>
  <si>
    <t>250 g</t>
  </si>
  <si>
    <t>Gramatura opakowań (dopuszczalne odchylenia  10-20%)</t>
  </si>
  <si>
    <t>na dostawy słodyczy</t>
  </si>
  <si>
    <t>250-300 g</t>
  </si>
  <si>
    <t>Cukierki typu Mieszanka wiosenna SOLIDARNOŚĆ lub równoważny</t>
  </si>
  <si>
    <t>Biszkopty okrągłe w paczce</t>
  </si>
  <si>
    <t>0,5kg</t>
  </si>
  <si>
    <t>70-100g</t>
  </si>
  <si>
    <t>300-350g</t>
  </si>
  <si>
    <t>2-3kg</t>
  </si>
  <si>
    <t>Margaryna zwykła do pieczenia 250g</t>
  </si>
  <si>
    <t>na dostawy jaj kurzych</t>
  </si>
  <si>
    <t>Przy każdej fakturze należy dostarczyć numer identyfikacyjny/ zaświadczenie lekarsko-weterynaryjne/dla jaj konsumenckich</t>
  </si>
  <si>
    <t>Opakowanie musi zawierać następujące dane:</t>
  </si>
  <si>
    <t>- nazwę i adres/kod/producenta/przedsiębiorstwa pakującego jajka</t>
  </si>
  <si>
    <t>- metodę chowu kur</t>
  </si>
  <si>
    <t>- liczbę zapakowanych jajek</t>
  </si>
  <si>
    <t>- klasę wagową</t>
  </si>
  <si>
    <t>-datę pakowania/przydatności do spożycia</t>
  </si>
  <si>
    <t>-zalecenie właściwego przechowywania jajek</t>
  </si>
  <si>
    <t>- każde jajko musi posiadać nadrukowany numer indentyfikacyjny/numer zakładu pakowania</t>
  </si>
  <si>
    <t>Jaja kurze roz. L, kl. 1</t>
  </si>
  <si>
    <t>Chleb razowy 500g</t>
  </si>
  <si>
    <t>Bułka razowa 65g</t>
  </si>
  <si>
    <t>Bułka wrocławska mała 50g</t>
  </si>
  <si>
    <t>Chleb pszenno - żytni 500g</t>
  </si>
  <si>
    <t>Drożdżówka z nadzieniem 110 g</t>
  </si>
  <si>
    <t>Muszelka z marmoladą 30g</t>
  </si>
  <si>
    <t>Ciastko gniazdko 30g</t>
  </si>
  <si>
    <t>Rogal słodki z nadzieniem 200g</t>
  </si>
  <si>
    <t>Chleb IG 500g</t>
  </si>
  <si>
    <t xml:space="preserve">Chleb pszenny  280 - 400g </t>
  </si>
  <si>
    <t>Półbagietka pszenna 100-120g</t>
  </si>
  <si>
    <t>(podpis wykonawcy lub upoważnionego przedstawiciela)</t>
  </si>
  <si>
    <t xml:space="preserve">Wafle ryżowe </t>
  </si>
  <si>
    <t xml:space="preserve">Krakersy mini </t>
  </si>
  <si>
    <t>Czekolada z nadzieniem Milka</t>
  </si>
  <si>
    <t>Ciastka Czekoladynka Ciach-Pol lub równoważna</t>
  </si>
  <si>
    <r>
      <t xml:space="preserve">Jogurt naturalny </t>
    </r>
    <r>
      <rPr>
        <i/>
        <sz val="9"/>
        <rFont val="Times New Roman"/>
        <family val="1"/>
        <charset val="238"/>
      </rPr>
      <t>(skład: mleko, białka mleka, żywe kultury bakterii)</t>
    </r>
  </si>
  <si>
    <r>
      <t>Śmietana 18% tł. lekko ukwaszona (</t>
    </r>
    <r>
      <rPr>
        <i/>
        <sz val="9"/>
        <rFont val="Times New Roman"/>
        <family val="1"/>
        <charset val="238"/>
      </rPr>
      <t xml:space="preserve">skład: śmietanka pasteryzowana, bakterie fermentacji mlekowej) </t>
    </r>
  </si>
  <si>
    <t>na dostawy mleka</t>
  </si>
  <si>
    <t xml:space="preserve">Mleko spożywcze 2 % tł. </t>
  </si>
  <si>
    <t>litry</t>
  </si>
  <si>
    <t xml:space="preserve"> 2,50 - 3 kg</t>
  </si>
  <si>
    <t>kefir, jogurt poz minimum 14 dni</t>
  </si>
  <si>
    <t>na dostawy pieczywa</t>
  </si>
  <si>
    <t xml:space="preserve">Cena netto za jednostkę miary określoną w kolumnie D </t>
  </si>
  <si>
    <t>Bułka orkiszowa 60g</t>
  </si>
  <si>
    <t>Pączek z marmoladą 85g</t>
  </si>
  <si>
    <t>Ciasto półfrancuskie z nadzieniem 100g</t>
  </si>
  <si>
    <t xml:space="preserve">Twaróg sernikowy </t>
  </si>
  <si>
    <t>Dostawa trzy razy w tygodniu w godz. 6.00-13.00</t>
  </si>
  <si>
    <t>Dostawa codziennie w dni robocze w godz. 5.00-6.00</t>
  </si>
  <si>
    <t>dostawa raz w tygodniu</t>
  </si>
  <si>
    <t>FORMULARZ OFERTY CENOWEJ</t>
  </si>
  <si>
    <t xml:space="preserve"> na dostawę nabiału i tłuszczów</t>
  </si>
  <si>
    <t xml:space="preserve">Gramatura opakowań </t>
  </si>
  <si>
    <t>ilość, jednostka miary</t>
  </si>
  <si>
    <t>Cena jednostkowa netto</t>
  </si>
  <si>
    <t>Cena jednostkowa brutto</t>
  </si>
  <si>
    <t>mleko minimum 48 h</t>
  </si>
  <si>
    <t>Mleko UHT 2%</t>
  </si>
  <si>
    <t>g</t>
  </si>
  <si>
    <t>szt</t>
  </si>
  <si>
    <r>
      <t>Twaróg półtłusty 1 kg (</t>
    </r>
    <r>
      <rPr>
        <i/>
        <sz val="9"/>
        <rFont val="Times New Roman"/>
        <family val="1"/>
        <charset val="238"/>
      </rPr>
      <t>skład: mleko pasteryzowane, bakterie fermentacji mlekowej</t>
    </r>
    <r>
      <rPr>
        <sz val="11"/>
        <rFont val="Times New Roman"/>
        <family val="1"/>
        <charset val="238"/>
      </rPr>
      <t>)</t>
    </r>
  </si>
  <si>
    <t>1kg</t>
  </si>
  <si>
    <t>Maślanka 1 l</t>
  </si>
  <si>
    <t>400g</t>
  </si>
  <si>
    <r>
      <t xml:space="preserve">Ser żółty w plastrach </t>
    </r>
    <r>
      <rPr>
        <i/>
        <sz val="9"/>
        <rFont val="Times New Roman"/>
        <family val="1"/>
        <charset val="238"/>
      </rPr>
      <t>(Mleko pasteryzowane, sól, stabilizator: chlorek wapnia, kultury bakterii (szczepionka serowarska). Dopuszcza się dodatek barwnika annato i substancji konserwujących.)</t>
    </r>
    <r>
      <rPr>
        <sz val="11"/>
        <rFont val="Times New Roman"/>
        <family val="1"/>
        <charset val="238"/>
      </rPr>
      <t xml:space="preserve"> </t>
    </r>
  </si>
  <si>
    <r>
      <t xml:space="preserve">Jaja kurze, </t>
    </r>
    <r>
      <rPr>
        <i/>
        <sz val="9"/>
        <rFont val="Times New Roman"/>
        <family val="1"/>
        <charset val="238"/>
      </rPr>
      <t>konsumpcyjne, Swieże klasy M o masie 53 g - 63 g, Dostarczane
jaja nie mogq byi poddane 2adnym zabiegom konserwacyjnym, charakteryzujE
siq czystq i nieuszkodzonq skorupkq. Pakowane w jałowe wytłaczanki.</t>
    </r>
  </si>
  <si>
    <r>
      <t xml:space="preserve">Puszysty serek twarogowy -   </t>
    </r>
    <r>
      <rPr>
        <i/>
        <sz val="9"/>
        <rFont val="Times New Roman"/>
        <family val="1"/>
        <charset val="238"/>
      </rPr>
      <t>100% naturalnych składników polskie mleko bez zagęstników, bez barwników, bez konserwantów, 150 g</t>
    </r>
    <r>
      <rPr>
        <sz val="11"/>
        <rFont val="Times New Roman"/>
        <family val="1"/>
        <charset val="238"/>
      </rPr>
      <t xml:space="preserve">
</t>
    </r>
  </si>
  <si>
    <t>Uwagi</t>
  </si>
  <si>
    <t>w okresie od stycznia 2025 do grudnia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</si>
</sst>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0.0000"/>
  </numFmts>
  <fonts count="21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1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1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3"/>
        <b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11" fillId="0" borderId="0"/>
    <xf numFmtId="44" fontId="11" fillId="0" borderId="0" applyFill="0" applyBorder="0" applyAlignment="0" applyProtection="0"/>
    <xf numFmtId="44" fontId="11" fillId="0" borderId="0" applyFill="0" applyBorder="0" applyAlignment="0" applyProtection="0"/>
    <xf numFmtId="16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4" fontId="1" fillId="0" borderId="0" xfId="0" applyNumberFormat="1" applyFont="1" applyAlignment="1">
      <alignment horizontal="right" vertical="top"/>
    </xf>
    <xf numFmtId="0" fontId="6" fillId="2" borderId="1" xfId="1" applyFont="1" applyFill="1" applyBorder="1" applyAlignment="1">
      <alignment horizontal="center" vertical="top" wrapText="1"/>
    </xf>
    <xf numFmtId="2" fontId="6" fillId="2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right" vertical="top"/>
    </xf>
    <xf numFmtId="4" fontId="6" fillId="0" borderId="1" xfId="1" applyNumberFormat="1" applyFont="1" applyBorder="1" applyAlignment="1">
      <alignment horizontal="right" vertical="top"/>
    </xf>
    <xf numFmtId="9" fontId="6" fillId="0" borderId="1" xfId="1" applyNumberFormat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2" fontId="6" fillId="0" borderId="1" xfId="1" applyNumberFormat="1" applyFont="1" applyBorder="1" applyAlignment="1">
      <alignment horizontal="right" vertical="top"/>
    </xf>
    <xf numFmtId="0" fontId="7" fillId="3" borderId="1" xfId="1" applyFont="1" applyFill="1" applyBorder="1" applyAlignment="1">
      <alignment horizontal="right" vertical="top"/>
    </xf>
    <xf numFmtId="0" fontId="7" fillId="3" borderId="1" xfId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right" vertical="top"/>
    </xf>
    <xf numFmtId="0" fontId="6" fillId="0" borderId="0" xfId="1" applyFont="1"/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13" fillId="0" borderId="0" xfId="1" applyFont="1"/>
    <xf numFmtId="0" fontId="10" fillId="0" borderId="0" xfId="0" applyFont="1"/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4" fontId="4" fillId="0" borderId="1" xfId="1" applyNumberFormat="1" applyFont="1" applyBorder="1" applyAlignment="1">
      <alignment horizontal="right" vertical="top"/>
    </xf>
    <xf numFmtId="0" fontId="14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top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1" xfId="1" applyFont="1" applyBorder="1" applyAlignment="1">
      <alignment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6" fillId="3" borderId="4" xfId="1" applyFont="1" applyFill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top"/>
    </xf>
    <xf numFmtId="9" fontId="6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/>
    </xf>
    <xf numFmtId="2" fontId="7" fillId="3" borderId="6" xfId="0" applyNumberFormat="1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center"/>
    </xf>
    <xf numFmtId="165" fontId="7" fillId="3" borderId="6" xfId="0" applyNumberFormat="1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17" fillId="0" borderId="0" xfId="0" applyFont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4" fontId="6" fillId="0" borderId="0" xfId="1" applyNumberFormat="1" applyFont="1" applyAlignment="1">
      <alignment vertical="top"/>
    </xf>
    <xf numFmtId="0" fontId="7" fillId="5" borderId="1" xfId="1" applyFont="1" applyFill="1" applyBorder="1" applyAlignment="1">
      <alignment horizontal="right" vertical="top"/>
    </xf>
    <xf numFmtId="0" fontId="7" fillId="5" borderId="1" xfId="1" applyFont="1" applyFill="1" applyBorder="1" applyAlignment="1">
      <alignment horizontal="center" vertical="top"/>
    </xf>
    <xf numFmtId="2" fontId="7" fillId="5" borderId="1" xfId="1" applyNumberFormat="1" applyFont="1" applyFill="1" applyBorder="1" applyAlignment="1">
      <alignment horizontal="right" vertical="top"/>
    </xf>
    <xf numFmtId="4" fontId="7" fillId="4" borderId="1" xfId="1" applyNumberFormat="1" applyFont="1" applyFill="1" applyBorder="1" applyAlignment="1">
      <alignment horizontal="right" vertical="top"/>
    </xf>
    <xf numFmtId="4" fontId="4" fillId="0" borderId="0" xfId="0" applyNumberFormat="1" applyFont="1"/>
    <xf numFmtId="4" fontId="6" fillId="0" borderId="6" xfId="0" applyNumberFormat="1" applyFont="1" applyBorder="1" applyAlignment="1">
      <alignment horizontal="left" vertical="center"/>
    </xf>
    <xf numFmtId="164" fontId="7" fillId="3" borderId="1" xfId="4" applyFont="1" applyFill="1" applyBorder="1" applyAlignment="1">
      <alignment horizontal="right" vertical="top"/>
    </xf>
    <xf numFmtId="164" fontId="7" fillId="3" borderId="6" xfId="4" applyFont="1" applyFill="1" applyBorder="1" applyAlignment="1">
      <alignment vertical="top"/>
    </xf>
    <xf numFmtId="0" fontId="18" fillId="0" borderId="0" xfId="0" applyFont="1"/>
    <xf numFmtId="0" fontId="3" fillId="0" borderId="5" xfId="1" applyFont="1" applyBorder="1" applyAlignment="1">
      <alignment horizontal="left" vertical="top"/>
    </xf>
    <xf numFmtId="0" fontId="19" fillId="0" borderId="0" xfId="1" applyFont="1"/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4" fillId="0" borderId="1" xfId="0" applyFont="1" applyBorder="1"/>
    <xf numFmtId="0" fontId="14" fillId="0" borderId="1" xfId="0" applyFont="1" applyBorder="1" applyAlignment="1">
      <alignment horizontal="left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6" fillId="0" borderId="6" xfId="0" applyNumberFormat="1" applyFont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top" wrapText="1"/>
    </xf>
    <xf numFmtId="2" fontId="6" fillId="7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/>
    <xf numFmtId="0" fontId="17" fillId="0" borderId="6" xfId="0" applyFont="1" applyBorder="1"/>
    <xf numFmtId="0" fontId="8" fillId="0" borderId="6" xfId="0" applyFont="1" applyBorder="1"/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10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4" fillId="0" borderId="11" xfId="1" applyFont="1" applyBorder="1" applyAlignment="1">
      <alignment horizontal="right" vertical="top"/>
    </xf>
    <xf numFmtId="0" fontId="4" fillId="0" borderId="12" xfId="1" applyFont="1" applyBorder="1" applyAlignment="1">
      <alignment horizontal="right" vertical="top"/>
    </xf>
    <xf numFmtId="0" fontId="4" fillId="0" borderId="4" xfId="1" applyFont="1" applyBorder="1" applyAlignment="1">
      <alignment horizontal="right" vertical="top"/>
    </xf>
    <xf numFmtId="0" fontId="6" fillId="0" borderId="0" xfId="1" applyFont="1" applyAlignment="1">
      <alignment horizontal="left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12" fillId="0" borderId="0" xfId="1" applyFont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7" borderId="6" xfId="0" applyFont="1" applyFill="1" applyBorder="1" applyAlignment="1">
      <alignment horizontal="center" vertical="top" wrapText="1"/>
    </xf>
  </cellXfs>
  <cellStyles count="5">
    <cellStyle name="Dziesiętny" xfId="4" builtinId="3"/>
    <cellStyle name="Normalny" xfId="0" builtinId="0"/>
    <cellStyle name="Normalny 2" xfId="1"/>
    <cellStyle name="Walutowy 2" xfId="2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B1" workbookViewId="0">
      <selection activeCell="D16" sqref="D16:F16"/>
    </sheetView>
  </sheetViews>
  <sheetFormatPr defaultRowHeight="15" x14ac:dyDescent="0.25"/>
  <cols>
    <col min="2" max="2" width="21.7109375" customWidth="1"/>
    <col min="5" max="5" width="19.5703125" customWidth="1"/>
  </cols>
  <sheetData>
    <row r="1" spans="1:11" x14ac:dyDescent="0.25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1"/>
      <c r="K1" s="1"/>
    </row>
    <row r="2" spans="1:11" x14ac:dyDescent="0.25">
      <c r="A2" s="95" t="s">
        <v>86</v>
      </c>
      <c r="B2" s="96"/>
      <c r="C2" s="96"/>
      <c r="D2" s="96"/>
      <c r="E2" s="96"/>
      <c r="F2" s="96"/>
      <c r="G2" s="96"/>
      <c r="H2" s="96"/>
      <c r="I2" s="96"/>
      <c r="J2" s="1"/>
      <c r="K2" s="1"/>
    </row>
    <row r="3" spans="1:11" x14ac:dyDescent="0.25">
      <c r="A3" s="97" t="s">
        <v>9</v>
      </c>
      <c r="B3" s="98"/>
      <c r="C3" s="98"/>
      <c r="D3" s="98"/>
      <c r="E3" s="98"/>
      <c r="F3" s="98"/>
      <c r="G3" s="98"/>
      <c r="H3" s="98"/>
      <c r="I3" s="98"/>
      <c r="J3" s="1"/>
      <c r="K3" s="1"/>
    </row>
    <row r="4" spans="1:11" ht="60" x14ac:dyDescent="0.25">
      <c r="A4" s="7" t="s">
        <v>0</v>
      </c>
      <c r="B4" s="7" t="s">
        <v>1</v>
      </c>
      <c r="C4" s="99" t="s">
        <v>2</v>
      </c>
      <c r="D4" s="99"/>
      <c r="E4" s="8" t="s">
        <v>92</v>
      </c>
      <c r="F4" s="7" t="s">
        <v>3</v>
      </c>
      <c r="G4" s="7" t="s">
        <v>4</v>
      </c>
      <c r="H4" s="8" t="s">
        <v>5</v>
      </c>
      <c r="I4" s="8" t="s">
        <v>6</v>
      </c>
      <c r="J4" s="1"/>
      <c r="K4" s="1"/>
    </row>
    <row r="5" spans="1:11" ht="28.9" customHeight="1" x14ac:dyDescent="0.25">
      <c r="A5" s="9">
        <v>1</v>
      </c>
      <c r="B5" s="9" t="s">
        <v>87</v>
      </c>
      <c r="C5" s="10">
        <v>2800</v>
      </c>
      <c r="D5" s="9" t="s">
        <v>43</v>
      </c>
      <c r="E5" s="11"/>
      <c r="F5" s="11">
        <f>C5*E5</f>
        <v>0</v>
      </c>
      <c r="G5" s="12">
        <v>0</v>
      </c>
      <c r="H5" s="11">
        <f>F5*G5</f>
        <v>0</v>
      </c>
      <c r="I5" s="11">
        <f>F5+H5</f>
        <v>0</v>
      </c>
      <c r="J5" s="1"/>
      <c r="K5" s="1"/>
    </row>
    <row r="6" spans="1:11" x14ac:dyDescent="0.25">
      <c r="A6" s="13"/>
      <c r="B6" s="100" t="s">
        <v>27</v>
      </c>
      <c r="C6" s="100"/>
      <c r="D6" s="100"/>
      <c r="E6" s="100"/>
      <c r="F6" s="10">
        <v>0</v>
      </c>
      <c r="G6" s="9"/>
      <c r="H6" s="14"/>
      <c r="I6" s="10"/>
      <c r="J6" s="1"/>
      <c r="K6" s="1"/>
    </row>
    <row r="7" spans="1:11" x14ac:dyDescent="0.25">
      <c r="A7" s="13"/>
      <c r="B7" s="101" t="s">
        <v>23</v>
      </c>
      <c r="C7" s="101"/>
      <c r="D7" s="101"/>
      <c r="E7" s="101"/>
      <c r="F7" s="67">
        <v>0</v>
      </c>
      <c r="G7" s="68"/>
      <c r="H7" s="69">
        <v>0</v>
      </c>
      <c r="I7" s="70">
        <f>I5</f>
        <v>0</v>
      </c>
      <c r="J7" s="1"/>
      <c r="K7" s="1"/>
    </row>
    <row r="8" spans="1:11" x14ac:dyDescent="0.25">
      <c r="A8" s="18"/>
      <c r="B8" s="18"/>
      <c r="C8" s="18"/>
      <c r="D8" s="18"/>
      <c r="E8" s="19"/>
      <c r="F8" s="19"/>
      <c r="G8" s="18"/>
      <c r="H8" s="19"/>
      <c r="I8" s="66"/>
      <c r="J8" s="1"/>
      <c r="K8" s="1"/>
    </row>
    <row r="9" spans="1:11" x14ac:dyDescent="0.25">
      <c r="A9" s="18"/>
      <c r="B9" s="18"/>
      <c r="C9" s="18"/>
      <c r="D9" s="18"/>
      <c r="E9" s="19"/>
      <c r="F9" s="19"/>
      <c r="G9" s="18"/>
      <c r="H9" s="19"/>
      <c r="I9" s="19"/>
      <c r="J9" s="1"/>
      <c r="K9" s="1"/>
    </row>
    <row r="10" spans="1:11" x14ac:dyDescent="0.25">
      <c r="A10" s="18"/>
      <c r="B10" s="18"/>
      <c r="C10" s="18"/>
      <c r="D10" s="18"/>
      <c r="E10" s="93" t="s">
        <v>11</v>
      </c>
      <c r="F10" s="93"/>
      <c r="G10" s="93"/>
      <c r="H10" s="93"/>
      <c r="I10" s="93"/>
      <c r="J10" s="1"/>
      <c r="K10" s="1"/>
    </row>
    <row r="11" spans="1:11" x14ac:dyDescent="0.25">
      <c r="A11" s="18"/>
      <c r="B11" s="18"/>
      <c r="C11" s="18"/>
      <c r="D11" s="18"/>
      <c r="E11" s="93" t="s">
        <v>79</v>
      </c>
      <c r="F11" s="93"/>
      <c r="G11" s="93"/>
      <c r="H11" s="93"/>
      <c r="I11" s="93"/>
      <c r="J11" s="1"/>
      <c r="K11" s="1"/>
    </row>
    <row r="12" spans="1:11" x14ac:dyDescent="0.25">
      <c r="A12" s="18"/>
      <c r="B12" s="18"/>
      <c r="C12" s="18"/>
      <c r="D12" s="18"/>
      <c r="E12" s="19"/>
      <c r="F12" s="19"/>
      <c r="G12" s="18"/>
      <c r="H12" s="19"/>
      <c r="I12" s="19"/>
      <c r="J12" s="1"/>
      <c r="K12" s="1"/>
    </row>
    <row r="13" spans="1:11" x14ac:dyDescent="0.25">
      <c r="A13" s="18"/>
      <c r="B13" s="18"/>
      <c r="C13" s="18"/>
      <c r="D13" s="18"/>
      <c r="E13" s="19"/>
      <c r="F13" s="19"/>
      <c r="G13" s="18"/>
      <c r="H13" s="19"/>
      <c r="I13" s="19"/>
      <c r="J13" s="1"/>
      <c r="K13" s="1"/>
    </row>
    <row r="14" spans="1:11" x14ac:dyDescent="0.25">
      <c r="B14" s="75" t="s">
        <v>97</v>
      </c>
    </row>
  </sheetData>
  <mergeCells count="8">
    <mergeCell ref="E10:I10"/>
    <mergeCell ref="E11:I11"/>
    <mergeCell ref="A1:I1"/>
    <mergeCell ref="A2:I2"/>
    <mergeCell ref="A3:I3"/>
    <mergeCell ref="C4:D4"/>
    <mergeCell ref="B6:E6"/>
    <mergeCell ref="B7:E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D16" sqref="D16:F16"/>
    </sheetView>
  </sheetViews>
  <sheetFormatPr defaultRowHeight="15" x14ac:dyDescent="0.25"/>
  <cols>
    <col min="1" max="1" width="5.5703125" customWidth="1"/>
    <col min="2" max="2" width="33.5703125" customWidth="1"/>
    <col min="5" max="5" width="22.5703125" customWidth="1"/>
    <col min="9" max="9" width="10.42578125" bestFit="1" customWidth="1"/>
  </cols>
  <sheetData>
    <row r="1" spans="1:10" x14ac:dyDescent="0.25">
      <c r="A1" s="94" t="s">
        <v>8</v>
      </c>
      <c r="B1" s="94"/>
      <c r="C1" s="94"/>
      <c r="D1" s="94"/>
      <c r="E1" s="94"/>
      <c r="F1" s="94"/>
      <c r="G1" s="94"/>
      <c r="H1" s="94"/>
      <c r="I1" s="94"/>
    </row>
    <row r="2" spans="1:10" x14ac:dyDescent="0.25">
      <c r="A2" s="97" t="s">
        <v>91</v>
      </c>
      <c r="B2" s="98"/>
      <c r="C2" s="98"/>
      <c r="D2" s="98"/>
      <c r="E2" s="98"/>
      <c r="F2" s="98"/>
      <c r="G2" s="98"/>
      <c r="H2" s="98"/>
      <c r="I2" s="98"/>
    </row>
    <row r="3" spans="1:10" x14ac:dyDescent="0.25">
      <c r="A3" s="107" t="s">
        <v>9</v>
      </c>
      <c r="B3" s="108"/>
      <c r="C3" s="108"/>
      <c r="D3" s="108"/>
      <c r="E3" s="108"/>
      <c r="F3" s="108"/>
      <c r="G3" s="108"/>
      <c r="H3" s="108"/>
      <c r="I3" s="108"/>
    </row>
    <row r="4" spans="1:10" ht="45" x14ac:dyDescent="0.25">
      <c r="A4" s="7" t="s">
        <v>0</v>
      </c>
      <c r="B4" s="7" t="s">
        <v>1</v>
      </c>
      <c r="C4" s="99" t="s">
        <v>2</v>
      </c>
      <c r="D4" s="99"/>
      <c r="E4" s="8" t="s">
        <v>92</v>
      </c>
      <c r="F4" s="7" t="s">
        <v>3</v>
      </c>
      <c r="G4" s="7" t="s">
        <v>4</v>
      </c>
      <c r="H4" s="8" t="s">
        <v>5</v>
      </c>
      <c r="I4" s="8" t="s">
        <v>6</v>
      </c>
    </row>
    <row r="5" spans="1:10" x14ac:dyDescent="0.25">
      <c r="A5" s="23">
        <v>1</v>
      </c>
      <c r="B5" s="24" t="s">
        <v>93</v>
      </c>
      <c r="C5" s="26">
        <v>27</v>
      </c>
      <c r="D5" s="27" t="s">
        <v>21</v>
      </c>
      <c r="E5" s="11"/>
      <c r="F5" s="11">
        <f t="shared" ref="F5:F18" si="0">C5*E5</f>
        <v>0</v>
      </c>
      <c r="G5" s="12">
        <v>0</v>
      </c>
      <c r="H5" s="11">
        <f t="shared" ref="H5:H18" si="1">F5*G5</f>
        <v>0</v>
      </c>
      <c r="I5" s="11">
        <f t="shared" ref="I5:I18" si="2">F5+H5</f>
        <v>0</v>
      </c>
    </row>
    <row r="6" spans="1:10" x14ac:dyDescent="0.25">
      <c r="A6" s="23">
        <v>2</v>
      </c>
      <c r="B6" s="78" t="s">
        <v>69</v>
      </c>
      <c r="C6" s="79">
        <v>42</v>
      </c>
      <c r="D6" s="27" t="s">
        <v>21</v>
      </c>
      <c r="E6" s="11"/>
      <c r="F6" s="11">
        <f t="shared" si="0"/>
        <v>0</v>
      </c>
      <c r="G6" s="12">
        <v>0</v>
      </c>
      <c r="H6" s="11">
        <f t="shared" si="1"/>
        <v>0</v>
      </c>
      <c r="I6" s="11">
        <f t="shared" si="2"/>
        <v>0</v>
      </c>
    </row>
    <row r="7" spans="1:10" x14ac:dyDescent="0.25">
      <c r="A7" s="23">
        <v>3</v>
      </c>
      <c r="B7" s="80" t="s">
        <v>70</v>
      </c>
      <c r="C7" s="81">
        <v>50</v>
      </c>
      <c r="D7" s="27" t="s">
        <v>21</v>
      </c>
      <c r="E7" s="11"/>
      <c r="F7" s="11">
        <f t="shared" si="0"/>
        <v>0</v>
      </c>
      <c r="G7" s="12">
        <v>0</v>
      </c>
      <c r="H7" s="11">
        <f t="shared" si="1"/>
        <v>0</v>
      </c>
      <c r="I7" s="11">
        <f t="shared" si="2"/>
        <v>0</v>
      </c>
    </row>
    <row r="8" spans="1:10" x14ac:dyDescent="0.25">
      <c r="A8" s="23">
        <v>4</v>
      </c>
      <c r="B8" s="24" t="s">
        <v>76</v>
      </c>
      <c r="C8" s="26">
        <v>2</v>
      </c>
      <c r="D8" s="27" t="s">
        <v>21</v>
      </c>
      <c r="E8" s="11"/>
      <c r="F8" s="11">
        <f t="shared" si="0"/>
        <v>0</v>
      </c>
      <c r="G8" s="12">
        <v>0</v>
      </c>
      <c r="H8" s="11">
        <f t="shared" si="1"/>
        <v>0</v>
      </c>
      <c r="I8" s="11">
        <f t="shared" si="2"/>
        <v>0</v>
      </c>
    </row>
    <row r="9" spans="1:10" x14ac:dyDescent="0.25">
      <c r="A9" s="23">
        <v>5</v>
      </c>
      <c r="B9" s="24" t="s">
        <v>71</v>
      </c>
      <c r="C9" s="26">
        <f>150+1200</f>
        <v>1350</v>
      </c>
      <c r="D9" s="27" t="s">
        <v>21</v>
      </c>
      <c r="E9" s="11"/>
      <c r="F9" s="11">
        <f t="shared" si="0"/>
        <v>0</v>
      </c>
      <c r="G9" s="12">
        <v>0</v>
      </c>
      <c r="H9" s="11">
        <f t="shared" si="1"/>
        <v>0</v>
      </c>
      <c r="I9" s="11">
        <f t="shared" si="2"/>
        <v>0</v>
      </c>
    </row>
    <row r="10" spans="1:10" x14ac:dyDescent="0.25">
      <c r="A10" s="23">
        <v>6</v>
      </c>
      <c r="B10" s="24" t="s">
        <v>77</v>
      </c>
      <c r="C10" s="26">
        <v>10</v>
      </c>
      <c r="D10" s="27" t="s">
        <v>21</v>
      </c>
      <c r="E10" s="11"/>
      <c r="F10" s="11">
        <f t="shared" si="0"/>
        <v>0</v>
      </c>
      <c r="G10" s="12">
        <v>0</v>
      </c>
      <c r="H10" s="11">
        <f t="shared" si="1"/>
        <v>0</v>
      </c>
      <c r="I10" s="11">
        <f t="shared" si="2"/>
        <v>0</v>
      </c>
    </row>
    <row r="11" spans="1:10" x14ac:dyDescent="0.25">
      <c r="A11" s="23">
        <v>7</v>
      </c>
      <c r="B11" s="24" t="s">
        <v>68</v>
      </c>
      <c r="C11" s="26">
        <v>80</v>
      </c>
      <c r="D11" s="27" t="s">
        <v>21</v>
      </c>
      <c r="E11" s="11"/>
      <c r="F11" s="11">
        <f t="shared" si="0"/>
        <v>0</v>
      </c>
      <c r="G11" s="12">
        <v>0</v>
      </c>
      <c r="H11" s="11">
        <f t="shared" si="1"/>
        <v>0</v>
      </c>
      <c r="I11" s="11">
        <f t="shared" si="2"/>
        <v>0</v>
      </c>
      <c r="J11" s="59"/>
    </row>
    <row r="12" spans="1:10" x14ac:dyDescent="0.25">
      <c r="A12" s="23">
        <v>8</v>
      </c>
      <c r="B12" s="24" t="s">
        <v>74</v>
      </c>
      <c r="C12" s="26">
        <v>4</v>
      </c>
      <c r="D12" s="27" t="s">
        <v>21</v>
      </c>
      <c r="E12" s="11"/>
      <c r="F12" s="11">
        <f t="shared" si="0"/>
        <v>0</v>
      </c>
      <c r="G12" s="12">
        <v>0</v>
      </c>
      <c r="H12" s="11">
        <f t="shared" si="1"/>
        <v>0</v>
      </c>
      <c r="I12" s="11">
        <f t="shared" si="2"/>
        <v>0</v>
      </c>
      <c r="J12" s="59"/>
    </row>
    <row r="13" spans="1:10" x14ac:dyDescent="0.25">
      <c r="A13" s="23">
        <v>9</v>
      </c>
      <c r="B13" s="24" t="s">
        <v>95</v>
      </c>
      <c r="C13" s="26">
        <v>60</v>
      </c>
      <c r="D13" s="27" t="s">
        <v>21</v>
      </c>
      <c r="E13" s="11"/>
      <c r="F13" s="11">
        <f t="shared" si="0"/>
        <v>0</v>
      </c>
      <c r="G13" s="12">
        <v>0</v>
      </c>
      <c r="H13" s="11">
        <f t="shared" si="1"/>
        <v>0</v>
      </c>
      <c r="I13" s="11">
        <f t="shared" si="2"/>
        <v>0</v>
      </c>
      <c r="J13" s="59"/>
    </row>
    <row r="14" spans="1:10" x14ac:dyDescent="0.25">
      <c r="A14" s="23">
        <v>10</v>
      </c>
      <c r="B14" s="24" t="s">
        <v>72</v>
      </c>
      <c r="C14" s="26">
        <v>100</v>
      </c>
      <c r="D14" s="27" t="s">
        <v>21</v>
      </c>
      <c r="E14" s="11"/>
      <c r="F14" s="11">
        <f t="shared" si="0"/>
        <v>0</v>
      </c>
      <c r="G14" s="12">
        <v>0</v>
      </c>
      <c r="H14" s="11">
        <f t="shared" si="1"/>
        <v>0</v>
      </c>
      <c r="I14" s="11">
        <f t="shared" si="2"/>
        <v>0</v>
      </c>
      <c r="J14" s="59"/>
    </row>
    <row r="15" spans="1:10" x14ac:dyDescent="0.25">
      <c r="A15" s="23">
        <v>11</v>
      </c>
      <c r="B15" s="24" t="s">
        <v>73</v>
      </c>
      <c r="C15" s="26">
        <v>2</v>
      </c>
      <c r="D15" s="27" t="s">
        <v>21</v>
      </c>
      <c r="E15" s="11"/>
      <c r="F15" s="11">
        <f t="shared" si="0"/>
        <v>0</v>
      </c>
      <c r="G15" s="12">
        <v>0</v>
      </c>
      <c r="H15" s="11">
        <f t="shared" si="1"/>
        <v>0</v>
      </c>
      <c r="I15" s="11">
        <f t="shared" si="2"/>
        <v>0</v>
      </c>
      <c r="J15" s="59"/>
    </row>
    <row r="16" spans="1:10" x14ac:dyDescent="0.25">
      <c r="A16" s="23">
        <v>12</v>
      </c>
      <c r="B16" s="24" t="s">
        <v>94</v>
      </c>
      <c r="C16" s="26">
        <v>20</v>
      </c>
      <c r="D16" s="27" t="s">
        <v>21</v>
      </c>
      <c r="E16" s="25"/>
      <c r="F16" s="11">
        <f t="shared" si="0"/>
        <v>0</v>
      </c>
      <c r="G16" s="12">
        <v>0</v>
      </c>
      <c r="H16" s="11">
        <f t="shared" si="1"/>
        <v>0</v>
      </c>
      <c r="I16" s="11">
        <f t="shared" si="2"/>
        <v>0</v>
      </c>
    </row>
    <row r="17" spans="1:10" x14ac:dyDescent="0.25">
      <c r="A17" s="23">
        <v>13</v>
      </c>
      <c r="B17" s="39" t="s">
        <v>78</v>
      </c>
      <c r="C17" s="30">
        <v>5</v>
      </c>
      <c r="D17" s="27" t="s">
        <v>21</v>
      </c>
      <c r="E17" s="1"/>
      <c r="F17" s="11">
        <f t="shared" si="0"/>
        <v>0</v>
      </c>
      <c r="G17" s="12">
        <v>0</v>
      </c>
      <c r="H17" s="11">
        <f t="shared" si="1"/>
        <v>0</v>
      </c>
      <c r="I17" s="11">
        <f t="shared" si="2"/>
        <v>0</v>
      </c>
      <c r="J17" s="59"/>
    </row>
    <row r="18" spans="1:10" x14ac:dyDescent="0.25">
      <c r="A18" s="28">
        <v>14</v>
      </c>
      <c r="B18" s="29" t="s">
        <v>75</v>
      </c>
      <c r="C18" s="30">
        <v>40</v>
      </c>
      <c r="D18" s="76" t="s">
        <v>21</v>
      </c>
      <c r="F18" s="11">
        <f t="shared" si="0"/>
        <v>0</v>
      </c>
      <c r="G18" s="12">
        <v>0</v>
      </c>
      <c r="H18" s="11">
        <f t="shared" si="1"/>
        <v>0</v>
      </c>
      <c r="I18" s="11">
        <f t="shared" si="2"/>
        <v>0</v>
      </c>
    </row>
    <row r="19" spans="1:10" x14ac:dyDescent="0.25">
      <c r="A19" s="23"/>
      <c r="B19" s="24"/>
      <c r="C19" s="103" t="s">
        <v>10</v>
      </c>
      <c r="D19" s="104"/>
      <c r="E19" s="105"/>
      <c r="F19" s="11">
        <v>0</v>
      </c>
      <c r="G19" s="12"/>
      <c r="H19" s="11">
        <v>0</v>
      </c>
      <c r="I19" s="71">
        <f>SUM(I5:I18)</f>
        <v>0</v>
      </c>
    </row>
    <row r="20" spans="1:10" x14ac:dyDescent="0.25">
      <c r="A20" s="13"/>
      <c r="B20" s="31" t="s">
        <v>10</v>
      </c>
      <c r="C20" s="32"/>
      <c r="D20" s="32"/>
      <c r="E20" s="33"/>
      <c r="F20" s="10">
        <v>0</v>
      </c>
      <c r="G20" s="9"/>
      <c r="H20" s="14">
        <v>0</v>
      </c>
      <c r="I20" s="34">
        <v>0</v>
      </c>
    </row>
    <row r="21" spans="1:10" x14ac:dyDescent="0.25">
      <c r="A21" s="13"/>
      <c r="B21" s="35" t="s">
        <v>23</v>
      </c>
      <c r="C21" s="36"/>
      <c r="D21" s="36"/>
      <c r="E21" s="37"/>
      <c r="F21" s="15">
        <v>0</v>
      </c>
      <c r="G21" s="16"/>
      <c r="H21" s="17">
        <v>0</v>
      </c>
      <c r="I21" s="73">
        <f>I19</f>
        <v>0</v>
      </c>
    </row>
    <row r="22" spans="1:10" x14ac:dyDescent="0.25">
      <c r="A22" s="18"/>
      <c r="B22" s="106"/>
      <c r="C22" s="106"/>
      <c r="D22" s="106"/>
      <c r="E22" s="106"/>
      <c r="F22" s="106"/>
      <c r="G22" s="106"/>
      <c r="H22" s="106"/>
      <c r="I22" s="106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0" x14ac:dyDescent="0.25">
      <c r="A24" s="18"/>
      <c r="B24" s="77" t="s">
        <v>98</v>
      </c>
      <c r="C24" s="18"/>
      <c r="D24" s="18"/>
      <c r="E24" s="18"/>
      <c r="F24" s="18"/>
      <c r="G24" s="18"/>
      <c r="H24" s="18"/>
      <c r="I24" s="18"/>
    </row>
    <row r="25" spans="1:10" x14ac:dyDescent="0.25">
      <c r="A25" s="21"/>
      <c r="B25" s="21"/>
      <c r="C25" s="21"/>
      <c r="D25" s="21"/>
      <c r="E25" s="102" t="s">
        <v>11</v>
      </c>
      <c r="F25" s="102"/>
      <c r="G25" s="102"/>
      <c r="H25" s="102"/>
      <c r="I25" s="102"/>
    </row>
    <row r="26" spans="1:10" x14ac:dyDescent="0.25">
      <c r="A26" s="21"/>
      <c r="B26" s="21"/>
      <c r="C26" s="21"/>
      <c r="D26" s="21"/>
      <c r="E26" s="102" t="s">
        <v>79</v>
      </c>
      <c r="F26" s="102"/>
      <c r="G26" s="102"/>
      <c r="H26" s="102"/>
      <c r="I26" s="102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</row>
  </sheetData>
  <mergeCells count="8">
    <mergeCell ref="E26:I26"/>
    <mergeCell ref="C19:E19"/>
    <mergeCell ref="B22:I22"/>
    <mergeCell ref="A1:I1"/>
    <mergeCell ref="A2:I2"/>
    <mergeCell ref="A3:I3"/>
    <mergeCell ref="C4:D4"/>
    <mergeCell ref="E25:I25"/>
  </mergeCells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D16" sqref="D16:F16"/>
    </sheetView>
  </sheetViews>
  <sheetFormatPr defaultRowHeight="15" x14ac:dyDescent="0.25"/>
  <cols>
    <col min="2" max="2" width="17.7109375" customWidth="1"/>
    <col min="5" max="5" width="18.5703125" customWidth="1"/>
    <col min="9" max="9" width="9.42578125" bestFit="1" customWidth="1"/>
  </cols>
  <sheetData>
    <row r="1" spans="1:11" x14ac:dyDescent="0.25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1"/>
      <c r="K1" s="1"/>
    </row>
    <row r="2" spans="1:11" x14ac:dyDescent="0.25">
      <c r="A2" s="95" t="s">
        <v>57</v>
      </c>
      <c r="B2" s="96"/>
      <c r="C2" s="96"/>
      <c r="D2" s="96"/>
      <c r="E2" s="96"/>
      <c r="F2" s="96"/>
      <c r="G2" s="96"/>
      <c r="H2" s="96"/>
      <c r="I2" s="96"/>
      <c r="J2" s="1"/>
      <c r="K2" s="1"/>
    </row>
    <row r="3" spans="1:11" x14ac:dyDescent="0.25">
      <c r="A3" s="97" t="s">
        <v>9</v>
      </c>
      <c r="B3" s="98"/>
      <c r="C3" s="98"/>
      <c r="D3" s="98"/>
      <c r="E3" s="98"/>
      <c r="F3" s="98"/>
      <c r="G3" s="98"/>
      <c r="H3" s="98"/>
      <c r="I3" s="98"/>
      <c r="J3" s="1"/>
      <c r="K3" s="1"/>
    </row>
    <row r="4" spans="1:11" ht="61.5" customHeight="1" x14ac:dyDescent="0.25">
      <c r="A4" s="7" t="s">
        <v>0</v>
      </c>
      <c r="B4" s="7" t="s">
        <v>1</v>
      </c>
      <c r="C4" s="99" t="s">
        <v>2</v>
      </c>
      <c r="D4" s="99"/>
      <c r="E4" s="8" t="s">
        <v>92</v>
      </c>
      <c r="F4" s="7" t="s">
        <v>3</v>
      </c>
      <c r="G4" s="7" t="s">
        <v>4</v>
      </c>
      <c r="H4" s="8" t="s">
        <v>5</v>
      </c>
      <c r="I4" s="8" t="s">
        <v>6</v>
      </c>
      <c r="J4" s="1"/>
      <c r="K4" s="1"/>
    </row>
    <row r="5" spans="1:11" ht="30" x14ac:dyDescent="0.25">
      <c r="A5" s="9">
        <v>1</v>
      </c>
      <c r="B5" s="38" t="s">
        <v>67</v>
      </c>
      <c r="C5" s="10">
        <v>3500</v>
      </c>
      <c r="D5" s="9" t="s">
        <v>25</v>
      </c>
      <c r="E5" s="11"/>
      <c r="F5" s="11">
        <f>C5*E5</f>
        <v>0</v>
      </c>
      <c r="G5" s="12">
        <v>0</v>
      </c>
      <c r="H5" s="11">
        <f>G5*F5</f>
        <v>0</v>
      </c>
      <c r="I5" s="11">
        <f>F5+H5</f>
        <v>0</v>
      </c>
      <c r="J5" s="1"/>
      <c r="K5" s="1"/>
    </row>
    <row r="6" spans="1:11" x14ac:dyDescent="0.25">
      <c r="A6" s="13"/>
      <c r="B6" s="100" t="s">
        <v>27</v>
      </c>
      <c r="C6" s="100"/>
      <c r="D6" s="100"/>
      <c r="E6" s="100"/>
      <c r="F6" s="10">
        <v>0</v>
      </c>
      <c r="G6" s="9"/>
      <c r="H6" s="14"/>
      <c r="I6" s="10"/>
      <c r="J6" s="1"/>
      <c r="K6" s="1"/>
    </row>
    <row r="7" spans="1:11" x14ac:dyDescent="0.25">
      <c r="A7" s="13"/>
      <c r="B7" s="110" t="s">
        <v>23</v>
      </c>
      <c r="C7" s="110"/>
      <c r="D7" s="110"/>
      <c r="E7" s="110"/>
      <c r="F7" s="15">
        <v>0</v>
      </c>
      <c r="G7" s="16"/>
      <c r="H7" s="17">
        <v>0</v>
      </c>
      <c r="I7" s="73">
        <f>SUM(I5:I6)</f>
        <v>0</v>
      </c>
      <c r="J7" s="1"/>
      <c r="K7" s="1"/>
    </row>
    <row r="8" spans="1:11" x14ac:dyDescent="0.25">
      <c r="A8" s="18"/>
      <c r="B8" s="18"/>
      <c r="C8" s="18"/>
      <c r="D8" s="18"/>
      <c r="E8" s="19"/>
      <c r="F8" s="19"/>
      <c r="G8" s="18"/>
      <c r="H8" s="19"/>
      <c r="I8" s="19"/>
      <c r="J8" s="1"/>
      <c r="K8" s="1"/>
    </row>
    <row r="9" spans="1:11" x14ac:dyDescent="0.25">
      <c r="A9" s="18"/>
      <c r="B9" s="18"/>
      <c r="C9" s="18"/>
      <c r="D9" s="18"/>
      <c r="E9" s="19"/>
      <c r="F9" s="19"/>
      <c r="G9" s="18"/>
      <c r="H9" s="19"/>
      <c r="I9" s="19"/>
      <c r="J9" s="1"/>
      <c r="K9" s="1"/>
    </row>
    <row r="10" spans="1:11" x14ac:dyDescent="0.25">
      <c r="A10" s="18"/>
      <c r="B10" s="18"/>
      <c r="C10" s="18"/>
      <c r="D10" s="18"/>
      <c r="E10" s="93" t="s">
        <v>11</v>
      </c>
      <c r="F10" s="93"/>
      <c r="G10" s="93"/>
      <c r="H10" s="93"/>
      <c r="I10" s="93"/>
      <c r="J10" s="1"/>
      <c r="K10" s="1"/>
    </row>
    <row r="11" spans="1:11" x14ac:dyDescent="0.25">
      <c r="A11" s="18"/>
      <c r="B11" s="18"/>
      <c r="C11" s="18"/>
      <c r="D11" s="18"/>
      <c r="E11" s="93" t="s">
        <v>79</v>
      </c>
      <c r="F11" s="93"/>
      <c r="G11" s="93"/>
      <c r="H11" s="93"/>
      <c r="I11" s="93"/>
      <c r="J11" s="1"/>
      <c r="K11" s="1"/>
    </row>
    <row r="12" spans="1:11" x14ac:dyDescent="0.25">
      <c r="A12" s="18"/>
      <c r="B12" s="18"/>
      <c r="C12" s="18"/>
      <c r="D12" s="18"/>
      <c r="E12" s="19"/>
      <c r="F12" s="19"/>
      <c r="G12" s="18"/>
      <c r="H12" s="19"/>
      <c r="I12" s="19"/>
      <c r="J12" s="1"/>
      <c r="K12" s="1"/>
    </row>
    <row r="13" spans="1:11" x14ac:dyDescent="0.25">
      <c r="A13" s="18"/>
      <c r="B13" s="77" t="s">
        <v>99</v>
      </c>
      <c r="C13" s="18"/>
      <c r="D13" s="18"/>
      <c r="E13" s="19"/>
      <c r="F13" s="19"/>
      <c r="G13" s="18"/>
      <c r="H13" s="19"/>
      <c r="I13" s="19"/>
      <c r="J13" s="1"/>
      <c r="K13" s="1"/>
    </row>
    <row r="14" spans="1:11" x14ac:dyDescent="0.25">
      <c r="A14" s="13"/>
      <c r="B14" s="20" t="s">
        <v>58</v>
      </c>
      <c r="C14" s="13"/>
      <c r="D14" s="13"/>
      <c r="E14" s="18"/>
      <c r="F14" s="18"/>
      <c r="G14" s="13"/>
      <c r="H14" s="18"/>
      <c r="I14" s="18"/>
      <c r="J14" s="1"/>
      <c r="K14" s="1"/>
    </row>
    <row r="15" spans="1:11" x14ac:dyDescent="0.25">
      <c r="A15" s="13"/>
      <c r="B15" s="20" t="s">
        <v>59</v>
      </c>
      <c r="C15" s="13"/>
      <c r="D15" s="13"/>
      <c r="E15" s="18"/>
      <c r="F15" s="18"/>
      <c r="G15" s="13"/>
      <c r="H15" s="18"/>
      <c r="I15" s="18"/>
      <c r="J15" s="1"/>
      <c r="K15" s="1"/>
    </row>
    <row r="16" spans="1:11" x14ac:dyDescent="0.25">
      <c r="A16" s="13"/>
      <c r="B16" s="20" t="s">
        <v>60</v>
      </c>
      <c r="C16" s="13"/>
      <c r="D16" s="13"/>
      <c r="E16" s="18"/>
      <c r="F16" s="18"/>
      <c r="G16" s="13"/>
      <c r="H16" s="18"/>
      <c r="I16" s="18"/>
      <c r="J16" s="1"/>
      <c r="K16" s="1"/>
    </row>
    <row r="17" spans="1:11" x14ac:dyDescent="0.25">
      <c r="A17" s="13"/>
      <c r="B17" s="20" t="s">
        <v>61</v>
      </c>
      <c r="C17" s="13"/>
      <c r="D17" s="13"/>
      <c r="E17" s="18"/>
      <c r="F17" s="18"/>
      <c r="G17" s="13"/>
      <c r="H17" s="18"/>
      <c r="I17" s="18"/>
      <c r="J17" s="1"/>
      <c r="K17" s="1"/>
    </row>
    <row r="18" spans="1:11" x14ac:dyDescent="0.25">
      <c r="A18" s="13"/>
      <c r="B18" s="20" t="s">
        <v>62</v>
      </c>
      <c r="C18" s="13"/>
      <c r="D18" s="13"/>
      <c r="E18" s="18"/>
      <c r="F18" s="18"/>
      <c r="G18" s="13"/>
      <c r="H18" s="18"/>
      <c r="I18" s="18"/>
      <c r="J18" s="1"/>
      <c r="K18" s="1"/>
    </row>
    <row r="19" spans="1:11" x14ac:dyDescent="0.25">
      <c r="A19" s="13"/>
      <c r="B19" s="20" t="s">
        <v>63</v>
      </c>
      <c r="C19" s="13"/>
      <c r="D19" s="13"/>
      <c r="E19" s="18"/>
      <c r="F19" s="18"/>
      <c r="G19" s="13"/>
      <c r="H19" s="18"/>
      <c r="I19" s="18"/>
      <c r="J19" s="1"/>
      <c r="K19" s="1"/>
    </row>
    <row r="20" spans="1:11" x14ac:dyDescent="0.25">
      <c r="A20" s="13"/>
      <c r="B20" s="20" t="s">
        <v>17</v>
      </c>
      <c r="C20" s="13"/>
      <c r="D20" s="13"/>
      <c r="E20" s="18"/>
      <c r="F20" s="18"/>
      <c r="G20" s="13"/>
      <c r="H20" s="18"/>
      <c r="I20" s="18"/>
      <c r="J20" s="1"/>
      <c r="K20" s="1"/>
    </row>
    <row r="21" spans="1:11" x14ac:dyDescent="0.25">
      <c r="A21" s="13"/>
      <c r="B21" s="20" t="s">
        <v>64</v>
      </c>
      <c r="C21" s="13"/>
      <c r="D21" s="13"/>
      <c r="E21" s="18"/>
      <c r="F21" s="18"/>
      <c r="G21" s="13"/>
      <c r="H21" s="18"/>
      <c r="I21" s="18"/>
      <c r="J21" s="1"/>
      <c r="K21" s="1"/>
    </row>
    <row r="22" spans="1:11" x14ac:dyDescent="0.25">
      <c r="A22" s="13"/>
      <c r="B22" s="20" t="s">
        <v>65</v>
      </c>
      <c r="C22" s="13"/>
      <c r="D22" s="13"/>
      <c r="E22" s="18"/>
      <c r="F22" s="18"/>
      <c r="G22" s="13"/>
      <c r="H22" s="18"/>
      <c r="I22" s="18"/>
      <c r="J22" s="1"/>
      <c r="K22" s="1"/>
    </row>
    <row r="23" spans="1:11" x14ac:dyDescent="0.25">
      <c r="A23" s="13"/>
      <c r="B23" s="20" t="s">
        <v>66</v>
      </c>
      <c r="C23" s="13"/>
      <c r="D23" s="13"/>
      <c r="E23" s="18"/>
      <c r="F23" s="18"/>
      <c r="G23" s="13"/>
      <c r="H23" s="18"/>
      <c r="I23" s="18"/>
      <c r="J23" s="1"/>
      <c r="K23" s="1"/>
    </row>
    <row r="24" spans="1:11" x14ac:dyDescent="0.25">
      <c r="A24" s="13"/>
      <c r="B24" s="20"/>
      <c r="C24" s="13"/>
      <c r="D24" s="13"/>
      <c r="E24" s="18"/>
      <c r="F24" s="18"/>
      <c r="G24" s="13"/>
      <c r="H24" s="18"/>
      <c r="I24" s="18"/>
      <c r="J24" s="1"/>
      <c r="K24" s="1"/>
    </row>
    <row r="25" spans="1:11" x14ac:dyDescent="0.25">
      <c r="A25" s="109"/>
      <c r="B25" s="109"/>
      <c r="C25" s="109"/>
      <c r="D25" s="109"/>
      <c r="E25" s="109"/>
      <c r="F25" s="109"/>
      <c r="G25" s="109"/>
      <c r="H25" s="109"/>
      <c r="I25" s="21"/>
      <c r="J25" s="22"/>
      <c r="K25" s="22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</sheetData>
  <mergeCells count="9">
    <mergeCell ref="A25:H25"/>
    <mergeCell ref="A1:I1"/>
    <mergeCell ref="A2:I2"/>
    <mergeCell ref="E10:I10"/>
    <mergeCell ref="E11:I11"/>
    <mergeCell ref="A3:I3"/>
    <mergeCell ref="C4:D4"/>
    <mergeCell ref="B6:E6"/>
    <mergeCell ref="B7:E7"/>
  </mergeCells>
  <pageMargins left="0.7" right="0.7" top="0.75" bottom="0.75" header="0.3" footer="0.3"/>
  <pageSetup paperSize="9" scale="8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80" zoomScaleNormal="80" workbookViewId="0">
      <selection activeCell="B16" sqref="B16:F16"/>
    </sheetView>
  </sheetViews>
  <sheetFormatPr defaultRowHeight="15" x14ac:dyDescent="0.25"/>
  <cols>
    <col min="2" max="2" width="32.7109375" style="5" customWidth="1"/>
    <col min="3" max="3" width="13.28515625" customWidth="1"/>
    <col min="6" max="6" width="26.7109375" customWidth="1"/>
    <col min="7" max="7" width="9.140625" bestFit="1" customWidth="1"/>
    <col min="10" max="10" width="10.42578125" bestFit="1" customWidth="1"/>
  </cols>
  <sheetData>
    <row r="1" spans="1:11" x14ac:dyDescent="0.25">
      <c r="A1" s="114" t="s">
        <v>8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1" x14ac:dyDescent="0.25">
      <c r="A2" s="115" t="s">
        <v>48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1" x14ac:dyDescent="0.25">
      <c r="A3" s="117" t="s">
        <v>9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1" ht="75" x14ac:dyDescent="0.25">
      <c r="A4" s="40" t="s">
        <v>0</v>
      </c>
      <c r="B4" s="40" t="s">
        <v>1</v>
      </c>
      <c r="C4" s="40" t="s">
        <v>47</v>
      </c>
      <c r="D4" s="119" t="s">
        <v>2</v>
      </c>
      <c r="E4" s="119"/>
      <c r="F4" s="41" t="s">
        <v>92</v>
      </c>
      <c r="G4" s="40" t="s">
        <v>3</v>
      </c>
      <c r="H4" s="40" t="s">
        <v>4</v>
      </c>
      <c r="I4" s="41" t="s">
        <v>5</v>
      </c>
      <c r="J4" s="41" t="s">
        <v>6</v>
      </c>
    </row>
    <row r="5" spans="1:11" x14ac:dyDescent="0.25">
      <c r="A5" s="47">
        <v>1</v>
      </c>
      <c r="B5" s="60" t="s">
        <v>51</v>
      </c>
      <c r="C5" s="61" t="s">
        <v>38</v>
      </c>
      <c r="D5" s="61">
        <v>10</v>
      </c>
      <c r="E5" s="61" t="s">
        <v>21</v>
      </c>
      <c r="F5" s="45"/>
      <c r="G5" s="45">
        <f t="shared" ref="G5:G15" si="0">(F5*D5)</f>
        <v>0</v>
      </c>
      <c r="H5" s="46">
        <v>0</v>
      </c>
      <c r="I5" s="45">
        <f t="shared" ref="I5:I15" si="1">(G5*H5)</f>
        <v>0</v>
      </c>
      <c r="J5" s="45">
        <f t="shared" ref="J5:J15" si="2">SUM(G5+I5)</f>
        <v>0</v>
      </c>
      <c r="K5" s="59"/>
    </row>
    <row r="6" spans="1:11" ht="30" x14ac:dyDescent="0.25">
      <c r="A6" s="47">
        <v>2</v>
      </c>
      <c r="B6" s="60" t="s">
        <v>83</v>
      </c>
      <c r="C6" s="61" t="s">
        <v>55</v>
      </c>
      <c r="D6" s="48">
        <v>24</v>
      </c>
      <c r="E6" s="61" t="s">
        <v>21</v>
      </c>
      <c r="F6" s="45"/>
      <c r="G6" s="45">
        <f t="shared" si="0"/>
        <v>0</v>
      </c>
      <c r="H6" s="46">
        <v>0</v>
      </c>
      <c r="I6" s="45">
        <f t="shared" si="1"/>
        <v>0</v>
      </c>
      <c r="J6" s="45">
        <f t="shared" si="2"/>
        <v>0</v>
      </c>
    </row>
    <row r="7" spans="1:11" x14ac:dyDescent="0.25">
      <c r="A7" s="47">
        <v>3</v>
      </c>
      <c r="B7" s="60" t="s">
        <v>42</v>
      </c>
      <c r="C7" s="61" t="s">
        <v>52</v>
      </c>
      <c r="D7" s="61">
        <v>40</v>
      </c>
      <c r="E7" s="61" t="s">
        <v>21</v>
      </c>
      <c r="F7" s="45"/>
      <c r="G7" s="45">
        <f t="shared" si="0"/>
        <v>0</v>
      </c>
      <c r="H7" s="46">
        <v>0</v>
      </c>
      <c r="I7" s="45">
        <f t="shared" si="1"/>
        <v>0</v>
      </c>
      <c r="J7" s="45">
        <f t="shared" si="2"/>
        <v>0</v>
      </c>
    </row>
    <row r="8" spans="1:11" ht="30" x14ac:dyDescent="0.25">
      <c r="A8" s="47">
        <v>4</v>
      </c>
      <c r="B8" s="60" t="s">
        <v>45</v>
      </c>
      <c r="C8" s="61" t="s">
        <v>89</v>
      </c>
      <c r="D8" s="61">
        <v>30</v>
      </c>
      <c r="E8" s="61" t="s">
        <v>21</v>
      </c>
      <c r="F8" s="45"/>
      <c r="G8" s="45">
        <f t="shared" si="0"/>
        <v>0</v>
      </c>
      <c r="H8" s="46">
        <v>0</v>
      </c>
      <c r="I8" s="45">
        <f t="shared" si="1"/>
        <v>0</v>
      </c>
      <c r="J8" s="45">
        <f t="shared" si="2"/>
        <v>0</v>
      </c>
    </row>
    <row r="9" spans="1:11" ht="30" x14ac:dyDescent="0.25">
      <c r="A9" s="47">
        <v>5</v>
      </c>
      <c r="B9" s="60" t="s">
        <v>50</v>
      </c>
      <c r="C9" s="61" t="s">
        <v>37</v>
      </c>
      <c r="D9" s="61">
        <v>6</v>
      </c>
      <c r="E9" s="61" t="s">
        <v>21</v>
      </c>
      <c r="F9" s="45"/>
      <c r="G9" s="45">
        <f t="shared" si="0"/>
        <v>0</v>
      </c>
      <c r="H9" s="46">
        <v>0</v>
      </c>
      <c r="I9" s="45">
        <f t="shared" si="1"/>
        <v>0</v>
      </c>
      <c r="J9" s="45">
        <f t="shared" si="2"/>
        <v>0</v>
      </c>
    </row>
    <row r="10" spans="1:11" x14ac:dyDescent="0.25">
      <c r="A10" s="47">
        <v>6</v>
      </c>
      <c r="B10" s="60" t="s">
        <v>82</v>
      </c>
      <c r="C10" s="47" t="s">
        <v>49</v>
      </c>
      <c r="D10" s="61">
        <v>30</v>
      </c>
      <c r="E10" s="61" t="s">
        <v>21</v>
      </c>
      <c r="F10" s="45"/>
      <c r="G10" s="45">
        <f t="shared" si="0"/>
        <v>0</v>
      </c>
      <c r="H10" s="46">
        <v>0</v>
      </c>
      <c r="I10" s="45">
        <f t="shared" si="1"/>
        <v>0</v>
      </c>
      <c r="J10" s="45">
        <f t="shared" si="2"/>
        <v>0</v>
      </c>
      <c r="K10" s="59"/>
    </row>
    <row r="11" spans="1:11" x14ac:dyDescent="0.25">
      <c r="A11" s="47">
        <v>7</v>
      </c>
      <c r="B11" s="60" t="s">
        <v>39</v>
      </c>
      <c r="C11" s="61" t="s">
        <v>24</v>
      </c>
      <c r="D11" s="61">
        <v>20</v>
      </c>
      <c r="E11" s="61" t="s">
        <v>21</v>
      </c>
      <c r="F11" s="45"/>
      <c r="G11" s="45">
        <f t="shared" si="0"/>
        <v>0</v>
      </c>
      <c r="H11" s="46">
        <v>0</v>
      </c>
      <c r="I11" s="45">
        <f t="shared" si="1"/>
        <v>0</v>
      </c>
      <c r="J11" s="45">
        <f t="shared" si="2"/>
        <v>0</v>
      </c>
    </row>
    <row r="12" spans="1:11" x14ac:dyDescent="0.25">
      <c r="A12" s="47">
        <v>8</v>
      </c>
      <c r="B12" s="60" t="s">
        <v>81</v>
      </c>
      <c r="C12" s="61" t="s">
        <v>36</v>
      </c>
      <c r="D12" s="47">
        <v>22</v>
      </c>
      <c r="E12" s="61" t="s">
        <v>21</v>
      </c>
      <c r="F12" s="45"/>
      <c r="G12" s="45">
        <f t="shared" si="0"/>
        <v>0</v>
      </c>
      <c r="H12" s="46">
        <v>0</v>
      </c>
      <c r="I12" s="45">
        <f t="shared" si="1"/>
        <v>0</v>
      </c>
      <c r="J12" s="45">
        <f t="shared" si="2"/>
        <v>0</v>
      </c>
    </row>
    <row r="13" spans="1:11" x14ac:dyDescent="0.25">
      <c r="A13" s="47">
        <v>9</v>
      </c>
      <c r="B13" s="60" t="s">
        <v>40</v>
      </c>
      <c r="C13" s="61" t="s">
        <v>53</v>
      </c>
      <c r="D13" s="61">
        <v>63</v>
      </c>
      <c r="E13" s="61" t="s">
        <v>21</v>
      </c>
      <c r="F13" s="45"/>
      <c r="G13" s="45">
        <f t="shared" si="0"/>
        <v>0</v>
      </c>
      <c r="H13" s="46">
        <v>0</v>
      </c>
      <c r="I13" s="45">
        <f t="shared" si="1"/>
        <v>0</v>
      </c>
      <c r="J13" s="45">
        <f t="shared" si="2"/>
        <v>0</v>
      </c>
    </row>
    <row r="14" spans="1:11" x14ac:dyDescent="0.25">
      <c r="A14" s="47">
        <v>10</v>
      </c>
      <c r="B14" s="60" t="s">
        <v>41</v>
      </c>
      <c r="C14" s="61" t="s">
        <v>54</v>
      </c>
      <c r="D14" s="61">
        <v>30</v>
      </c>
      <c r="E14" s="61" t="s">
        <v>21</v>
      </c>
      <c r="F14" s="45"/>
      <c r="G14" s="45">
        <f t="shared" si="0"/>
        <v>0</v>
      </c>
      <c r="H14" s="46">
        <v>0</v>
      </c>
      <c r="I14" s="45">
        <f t="shared" si="1"/>
        <v>0</v>
      </c>
      <c r="J14" s="45">
        <f t="shared" si="2"/>
        <v>0</v>
      </c>
      <c r="K14" s="59"/>
    </row>
    <row r="15" spans="1:11" x14ac:dyDescent="0.25">
      <c r="A15" s="47">
        <v>11</v>
      </c>
      <c r="B15" s="60" t="s">
        <v>80</v>
      </c>
      <c r="C15" s="61" t="s">
        <v>36</v>
      </c>
      <c r="D15" s="61">
        <v>10</v>
      </c>
      <c r="E15" s="61" t="s">
        <v>21</v>
      </c>
      <c r="F15" s="45"/>
      <c r="G15" s="45">
        <f t="shared" si="0"/>
        <v>0</v>
      </c>
      <c r="H15" s="46">
        <v>0</v>
      </c>
      <c r="I15" s="45">
        <f t="shared" si="1"/>
        <v>0</v>
      </c>
      <c r="J15" s="45">
        <f t="shared" si="2"/>
        <v>0</v>
      </c>
      <c r="K15" s="59"/>
    </row>
    <row r="16" spans="1:11" x14ac:dyDescent="0.25">
      <c r="A16" s="42"/>
      <c r="B16" s="111" t="s">
        <v>10</v>
      </c>
      <c r="C16" s="112"/>
      <c r="D16" s="112"/>
      <c r="E16" s="112"/>
      <c r="F16" s="113"/>
      <c r="G16" s="56">
        <f>SUM(G5:G15)</f>
        <v>0</v>
      </c>
      <c r="H16" s="46">
        <v>0</v>
      </c>
      <c r="I16" s="56">
        <f>SUM(I5:I15)</f>
        <v>0</v>
      </c>
      <c r="J16" s="56">
        <f>SUM(J5:J15)</f>
        <v>0</v>
      </c>
    </row>
    <row r="17" spans="1:11" x14ac:dyDescent="0.25">
      <c r="A17" s="49"/>
      <c r="B17" s="58" t="s">
        <v>23</v>
      </c>
      <c r="C17" s="58"/>
      <c r="D17" s="58"/>
      <c r="E17" s="58"/>
      <c r="F17" s="58"/>
      <c r="G17" s="50">
        <f>G16</f>
        <v>0</v>
      </c>
      <c r="H17" s="57"/>
      <c r="I17" s="50">
        <f>I16</f>
        <v>0</v>
      </c>
      <c r="J17" s="74">
        <f>G17+I17</f>
        <v>0</v>
      </c>
      <c r="K17" s="59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59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59"/>
    </row>
    <row r="20" spans="1:11" x14ac:dyDescent="0.25">
      <c r="A20" s="1"/>
      <c r="B20" s="1"/>
      <c r="C20" s="1"/>
      <c r="D20" s="1"/>
      <c r="E20" s="1"/>
      <c r="F20" s="52"/>
      <c r="G20" s="52"/>
      <c r="H20" s="53" t="s">
        <v>11</v>
      </c>
      <c r="I20" s="53"/>
      <c r="J20" s="53"/>
      <c r="K20" s="59"/>
    </row>
    <row r="21" spans="1:11" x14ac:dyDescent="0.25">
      <c r="A21" s="1"/>
      <c r="B21" s="1"/>
      <c r="C21" s="1"/>
      <c r="D21" s="1"/>
      <c r="E21" s="1"/>
      <c r="F21" s="52"/>
      <c r="G21" s="52"/>
      <c r="H21" s="53" t="s">
        <v>12</v>
      </c>
      <c r="I21" s="53"/>
      <c r="J21" s="53"/>
      <c r="K21" s="59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59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54"/>
      <c r="C24" s="1"/>
      <c r="D24" s="1"/>
      <c r="E24" s="1"/>
      <c r="F24" s="1"/>
      <c r="G24" s="1"/>
      <c r="H24" s="1"/>
      <c r="I24" s="1"/>
      <c r="J24" s="1"/>
      <c r="K24" s="59"/>
    </row>
    <row r="25" spans="1:11" x14ac:dyDescent="0.25">
      <c r="A25" s="1"/>
      <c r="B25" s="55"/>
      <c r="C25" s="1"/>
      <c r="D25" s="1"/>
      <c r="E25" s="1"/>
      <c r="F25" s="1"/>
      <c r="G25" s="1"/>
      <c r="H25" s="1"/>
      <c r="I25" s="1"/>
      <c r="J25" s="1"/>
    </row>
    <row r="26" spans="1:11" ht="30" x14ac:dyDescent="0.25">
      <c r="A26" s="1"/>
      <c r="B26" s="82" t="s">
        <v>26</v>
      </c>
      <c r="C26" s="1"/>
      <c r="D26" s="1"/>
      <c r="E26" s="1"/>
      <c r="F26" s="1"/>
      <c r="G26" s="1"/>
      <c r="H26" s="1"/>
      <c r="I26" s="1"/>
      <c r="J26" s="1"/>
    </row>
    <row r="27" spans="1:11" ht="45" x14ac:dyDescent="0.25">
      <c r="A27" s="1"/>
      <c r="B27" s="55" t="s">
        <v>13</v>
      </c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55" t="s">
        <v>14</v>
      </c>
      <c r="C28" s="1"/>
      <c r="D28" s="1"/>
      <c r="E28" s="1"/>
      <c r="F28" s="1"/>
      <c r="G28" s="1"/>
      <c r="H28" s="1"/>
      <c r="I28" s="1"/>
      <c r="J28" s="1"/>
      <c r="K28" s="59"/>
    </row>
    <row r="29" spans="1:11" x14ac:dyDescent="0.25">
      <c r="A29" s="1"/>
      <c r="B29" s="55" t="s">
        <v>15</v>
      </c>
      <c r="C29" s="1"/>
      <c r="D29" s="1"/>
      <c r="E29" s="1"/>
      <c r="F29" s="1"/>
      <c r="G29" s="1"/>
      <c r="H29" s="1"/>
      <c r="I29" s="1"/>
      <c r="J29" s="1"/>
      <c r="K29" s="59"/>
    </row>
    <row r="30" spans="1:11" x14ac:dyDescent="0.25">
      <c r="A30" s="1"/>
      <c r="B30" s="55" t="s">
        <v>16</v>
      </c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55" t="s">
        <v>17</v>
      </c>
      <c r="C31" s="1"/>
      <c r="D31" s="1"/>
      <c r="E31" s="1"/>
      <c r="F31" s="1"/>
      <c r="G31" s="1"/>
      <c r="H31" s="1"/>
      <c r="I31" s="1"/>
      <c r="J31" s="1"/>
      <c r="K31" s="59"/>
    </row>
    <row r="32" spans="1:11" x14ac:dyDescent="0.25">
      <c r="A32" s="1"/>
      <c r="B32" s="55" t="s">
        <v>18</v>
      </c>
      <c r="C32" s="1"/>
      <c r="D32" s="1"/>
      <c r="E32" s="1"/>
      <c r="F32" s="1"/>
      <c r="G32" s="1"/>
      <c r="H32" s="1"/>
      <c r="I32" s="1"/>
      <c r="J32" s="1"/>
      <c r="K32" s="59"/>
    </row>
    <row r="33" spans="1:11" x14ac:dyDescent="0.25">
      <c r="A33" s="1"/>
      <c r="B33" s="55" t="s">
        <v>19</v>
      </c>
      <c r="C33" s="1"/>
      <c r="D33" s="1"/>
      <c r="E33" s="1"/>
      <c r="F33" s="1"/>
      <c r="G33" s="1"/>
      <c r="H33" s="1"/>
      <c r="I33" s="1"/>
      <c r="J33" s="1"/>
    </row>
    <row r="34" spans="1:11" ht="45" x14ac:dyDescent="0.25">
      <c r="A34" s="1"/>
      <c r="B34" s="55" t="s">
        <v>20</v>
      </c>
      <c r="C34" s="1"/>
      <c r="D34" s="1"/>
      <c r="E34" s="1"/>
      <c r="F34" s="1"/>
      <c r="G34" s="1"/>
      <c r="H34" s="1"/>
      <c r="I34" s="1"/>
      <c r="J34" s="1"/>
      <c r="K34" s="59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59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59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59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59"/>
    </row>
    <row r="41" spans="1:11" x14ac:dyDescent="0.25">
      <c r="K41" s="59"/>
    </row>
    <row r="42" spans="1:11" x14ac:dyDescent="0.25">
      <c r="K42" s="59"/>
    </row>
  </sheetData>
  <mergeCells count="5">
    <mergeCell ref="B16:F16"/>
    <mergeCell ref="A1:J1"/>
    <mergeCell ref="A2:J2"/>
    <mergeCell ref="A3:J3"/>
    <mergeCell ref="D4:E4"/>
  </mergeCells>
  <pageMargins left="0.7" right="0.7" top="0.75" bottom="0.75" header="0.3" footer="0.3"/>
  <pageSetup paperSize="9" scale="63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W8" sqref="W8"/>
    </sheetView>
  </sheetViews>
  <sheetFormatPr defaultRowHeight="15" x14ac:dyDescent="0.25"/>
  <cols>
    <col min="1" max="1" width="6.5703125" customWidth="1"/>
    <col min="2" max="2" width="36.7109375" customWidth="1"/>
    <col min="3" max="3" width="10.85546875" customWidth="1"/>
    <col min="4" max="4" width="7.28515625" customWidth="1"/>
    <col min="5" max="5" width="6.7109375" customWidth="1"/>
    <col min="6" max="6" width="15.28515625" customWidth="1"/>
    <col min="7" max="7" width="14.42578125" customWidth="1"/>
    <col min="8" max="8" width="12.5703125" customWidth="1"/>
    <col min="9" max="9" width="14" customWidth="1"/>
    <col min="10" max="10" width="17.85546875" customWidth="1"/>
  </cols>
  <sheetData>
    <row r="1" spans="1:10" x14ac:dyDescent="0.25">
      <c r="A1" s="114" t="s">
        <v>100</v>
      </c>
      <c r="B1" s="114"/>
      <c r="C1" s="114"/>
      <c r="D1" s="114"/>
      <c r="E1" s="114"/>
      <c r="F1" s="114"/>
      <c r="G1" s="114"/>
      <c r="H1" s="114"/>
      <c r="I1" s="114"/>
      <c r="J1" s="1"/>
    </row>
    <row r="2" spans="1:10" x14ac:dyDescent="0.25">
      <c r="A2" s="115" t="s">
        <v>101</v>
      </c>
      <c r="B2" s="116"/>
      <c r="C2" s="116"/>
      <c r="D2" s="116"/>
      <c r="E2" s="116"/>
      <c r="F2" s="116"/>
      <c r="G2" s="116"/>
      <c r="H2" s="116"/>
      <c r="I2" s="116"/>
      <c r="J2" s="1"/>
    </row>
    <row r="3" spans="1:10" x14ac:dyDescent="0.25">
      <c r="A3" s="117" t="s">
        <v>118</v>
      </c>
      <c r="B3" s="118"/>
      <c r="C3" s="118"/>
      <c r="D3" s="118"/>
      <c r="E3" s="118"/>
      <c r="F3" s="118"/>
      <c r="G3" s="118"/>
      <c r="H3" s="118"/>
      <c r="I3" s="118"/>
      <c r="J3" s="1"/>
    </row>
    <row r="4" spans="1:10" ht="45.75" customHeight="1" x14ac:dyDescent="0.25">
      <c r="A4" s="88" t="s">
        <v>0</v>
      </c>
      <c r="B4" s="88" t="s">
        <v>1</v>
      </c>
      <c r="C4" s="88" t="s">
        <v>102</v>
      </c>
      <c r="D4" s="122" t="s">
        <v>103</v>
      </c>
      <c r="E4" s="122"/>
      <c r="F4" s="89" t="s">
        <v>104</v>
      </c>
      <c r="G4" s="88" t="s">
        <v>105</v>
      </c>
      <c r="H4" s="88" t="s">
        <v>3</v>
      </c>
      <c r="I4" s="89" t="s">
        <v>6</v>
      </c>
      <c r="J4" s="90" t="s">
        <v>117</v>
      </c>
    </row>
    <row r="5" spans="1:10" ht="78" customHeight="1" x14ac:dyDescent="0.25">
      <c r="A5" s="44">
        <v>1</v>
      </c>
      <c r="B5" s="86" t="s">
        <v>115</v>
      </c>
      <c r="C5" s="43" t="s">
        <v>109</v>
      </c>
      <c r="D5" s="44">
        <v>1220</v>
      </c>
      <c r="E5" s="44" t="s">
        <v>109</v>
      </c>
      <c r="F5" s="72"/>
      <c r="G5" s="72"/>
      <c r="H5" s="85">
        <f t="shared" ref="H5:H16" si="0">D5*F5</f>
        <v>0</v>
      </c>
      <c r="I5" s="72">
        <f t="shared" ref="I5:I15" si="1">D5*G5</f>
        <v>0</v>
      </c>
      <c r="J5" s="90"/>
    </row>
    <row r="6" spans="1:10" ht="27" x14ac:dyDescent="0.25">
      <c r="A6" s="44">
        <v>2</v>
      </c>
      <c r="B6" s="86" t="s">
        <v>84</v>
      </c>
      <c r="C6" s="43">
        <v>400</v>
      </c>
      <c r="D6" s="44">
        <v>1084</v>
      </c>
      <c r="E6" s="44" t="s">
        <v>108</v>
      </c>
      <c r="F6" s="72"/>
      <c r="G6" s="72"/>
      <c r="H6" s="85">
        <f t="shared" si="0"/>
        <v>0</v>
      </c>
      <c r="I6" s="72">
        <f t="shared" si="1"/>
        <v>0</v>
      </c>
      <c r="J6" s="90"/>
    </row>
    <row r="7" spans="1:10" ht="22.5" customHeight="1" x14ac:dyDescent="0.25">
      <c r="A7" s="44">
        <v>3</v>
      </c>
      <c r="B7" s="87" t="s">
        <v>56</v>
      </c>
      <c r="C7" s="44" t="s">
        <v>46</v>
      </c>
      <c r="D7" s="44">
        <v>65</v>
      </c>
      <c r="E7" s="44" t="s">
        <v>108</v>
      </c>
      <c r="F7" s="72"/>
      <c r="G7" s="72"/>
      <c r="H7" s="85">
        <f t="shared" si="0"/>
        <v>0</v>
      </c>
      <c r="I7" s="72">
        <f t="shared" si="1"/>
        <v>0</v>
      </c>
      <c r="J7" s="90"/>
    </row>
    <row r="8" spans="1:10" ht="22.5" customHeight="1" x14ac:dyDescent="0.25">
      <c r="A8" s="44">
        <v>4</v>
      </c>
      <c r="B8" s="86" t="s">
        <v>35</v>
      </c>
      <c r="C8" s="43" t="s">
        <v>7</v>
      </c>
      <c r="D8" s="44">
        <v>647</v>
      </c>
      <c r="E8" s="44" t="s">
        <v>21</v>
      </c>
      <c r="F8" s="72"/>
      <c r="G8" s="72"/>
      <c r="H8" s="85">
        <f t="shared" si="0"/>
        <v>0</v>
      </c>
      <c r="I8" s="72">
        <f t="shared" si="1"/>
        <v>0</v>
      </c>
      <c r="J8" s="90"/>
    </row>
    <row r="9" spans="1:10" ht="24" customHeight="1" x14ac:dyDescent="0.25">
      <c r="A9" s="44">
        <v>5</v>
      </c>
      <c r="B9" s="86" t="s">
        <v>107</v>
      </c>
      <c r="C9" s="43" t="s">
        <v>44</v>
      </c>
      <c r="D9" s="44">
        <v>3150</v>
      </c>
      <c r="E9" s="44" t="s">
        <v>88</v>
      </c>
      <c r="F9" s="72"/>
      <c r="G9" s="72"/>
      <c r="H9" s="85">
        <f t="shared" si="0"/>
        <v>0</v>
      </c>
      <c r="I9" s="72">
        <f t="shared" si="1"/>
        <v>0</v>
      </c>
      <c r="J9" s="91"/>
    </row>
    <row r="10" spans="1:10" ht="21.75" customHeight="1" x14ac:dyDescent="0.25">
      <c r="A10" s="44">
        <v>6</v>
      </c>
      <c r="B10" s="86" t="s">
        <v>112</v>
      </c>
      <c r="C10" s="43" t="s">
        <v>44</v>
      </c>
      <c r="D10" s="44">
        <v>15</v>
      </c>
      <c r="E10" s="44" t="s">
        <v>43</v>
      </c>
      <c r="F10" s="72"/>
      <c r="G10" s="72"/>
      <c r="H10" s="85">
        <f t="shared" si="0"/>
        <v>0</v>
      </c>
      <c r="I10" s="72">
        <f t="shared" si="1"/>
        <v>0</v>
      </c>
      <c r="J10" s="92"/>
    </row>
    <row r="11" spans="1:10" ht="51.75" customHeight="1" x14ac:dyDescent="0.25">
      <c r="A11" s="44">
        <v>7</v>
      </c>
      <c r="B11" s="86" t="s">
        <v>114</v>
      </c>
      <c r="C11" s="43" t="s">
        <v>111</v>
      </c>
      <c r="D11" s="44">
        <v>26</v>
      </c>
      <c r="E11" s="44" t="s">
        <v>21</v>
      </c>
      <c r="F11" s="72"/>
      <c r="G11" s="72"/>
      <c r="H11" s="85">
        <f t="shared" si="0"/>
        <v>0</v>
      </c>
      <c r="I11" s="72">
        <f t="shared" si="1"/>
        <v>0</v>
      </c>
      <c r="J11" s="90"/>
    </row>
    <row r="12" spans="1:10" ht="42" x14ac:dyDescent="0.25">
      <c r="A12" s="44">
        <v>8</v>
      </c>
      <c r="B12" s="86" t="s">
        <v>85</v>
      </c>
      <c r="C12" s="43" t="s">
        <v>113</v>
      </c>
      <c r="D12" s="44">
        <v>24</v>
      </c>
      <c r="E12" s="44" t="s">
        <v>108</v>
      </c>
      <c r="F12" s="72"/>
      <c r="G12" s="72"/>
      <c r="H12" s="85">
        <f t="shared" si="0"/>
        <v>0</v>
      </c>
      <c r="I12" s="72">
        <f t="shared" si="1"/>
        <v>0</v>
      </c>
      <c r="J12" s="90"/>
    </row>
    <row r="13" spans="1:10" ht="33" customHeight="1" x14ac:dyDescent="0.25">
      <c r="A13" s="44">
        <v>9</v>
      </c>
      <c r="B13" s="86" t="s">
        <v>110</v>
      </c>
      <c r="C13" s="43" t="s">
        <v>111</v>
      </c>
      <c r="D13" s="44">
        <v>273</v>
      </c>
      <c r="E13" s="44" t="s">
        <v>21</v>
      </c>
      <c r="F13" s="72"/>
      <c r="G13" s="72"/>
      <c r="H13" s="85">
        <f t="shared" si="0"/>
        <v>0</v>
      </c>
      <c r="I13" s="72">
        <f t="shared" si="1"/>
        <v>0</v>
      </c>
      <c r="J13" s="90"/>
    </row>
    <row r="14" spans="1:10" ht="41.25" customHeight="1" x14ac:dyDescent="0.25">
      <c r="A14" s="44">
        <v>10</v>
      </c>
      <c r="B14" s="86" t="s">
        <v>116</v>
      </c>
      <c r="C14" s="43" t="s">
        <v>109</v>
      </c>
      <c r="D14" s="44">
        <v>143</v>
      </c>
      <c r="E14" s="44" t="s">
        <v>109</v>
      </c>
      <c r="F14" s="72"/>
      <c r="G14" s="72"/>
      <c r="H14" s="85">
        <f t="shared" si="0"/>
        <v>0</v>
      </c>
      <c r="I14" s="72">
        <f t="shared" si="1"/>
        <v>0</v>
      </c>
      <c r="J14" s="90"/>
    </row>
    <row r="15" spans="1:10" ht="24" customHeight="1" x14ac:dyDescent="0.25">
      <c r="A15" s="44">
        <v>11</v>
      </c>
      <c r="B15" s="86" t="s">
        <v>96</v>
      </c>
      <c r="C15" s="43" t="s">
        <v>22</v>
      </c>
      <c r="D15" s="44">
        <v>39</v>
      </c>
      <c r="E15" s="44" t="s">
        <v>21</v>
      </c>
      <c r="F15" s="72"/>
      <c r="G15" s="72"/>
      <c r="H15" s="85">
        <f t="shared" si="0"/>
        <v>0</v>
      </c>
      <c r="I15" s="72">
        <f t="shared" si="1"/>
        <v>0</v>
      </c>
      <c r="J15" s="90"/>
    </row>
    <row r="16" spans="1:10" x14ac:dyDescent="0.25">
      <c r="A16" s="42"/>
      <c r="B16" s="111" t="s">
        <v>10</v>
      </c>
      <c r="C16" s="112"/>
      <c r="D16" s="112"/>
      <c r="E16" s="112"/>
      <c r="F16" s="113"/>
      <c r="G16" s="56">
        <f>SUM(G5:G15)</f>
        <v>0</v>
      </c>
      <c r="H16" s="85">
        <f t="shared" si="0"/>
        <v>0</v>
      </c>
      <c r="I16" s="56">
        <f>SUM(I5:I15)</f>
        <v>0</v>
      </c>
      <c r="J16" s="1"/>
    </row>
    <row r="17" spans="1:10" x14ac:dyDescent="0.25">
      <c r="A17" s="52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51"/>
      <c r="C18" s="51"/>
      <c r="D18" s="52"/>
      <c r="E18" s="52"/>
      <c r="F18" s="52"/>
      <c r="G18" s="52"/>
      <c r="H18" s="52"/>
      <c r="I18" s="52"/>
      <c r="J18" s="1"/>
    </row>
    <row r="19" spans="1:10" x14ac:dyDescent="0.25">
      <c r="A19" s="1"/>
      <c r="B19" s="62"/>
      <c r="C19" s="62"/>
      <c r="D19" s="2"/>
      <c r="E19" s="2"/>
      <c r="F19" s="3" t="s">
        <v>11</v>
      </c>
      <c r="G19" s="3"/>
      <c r="H19" s="3"/>
      <c r="I19" s="3"/>
      <c r="J19" s="1"/>
    </row>
    <row r="20" spans="1:10" x14ac:dyDescent="0.25">
      <c r="A20" s="1"/>
      <c r="B20" s="62"/>
      <c r="C20" s="62"/>
      <c r="D20" s="2"/>
      <c r="E20" s="2"/>
      <c r="F20" s="3" t="s">
        <v>12</v>
      </c>
      <c r="G20" s="3"/>
      <c r="H20" s="3"/>
      <c r="I20" s="3"/>
      <c r="J20" s="1"/>
    </row>
    <row r="21" spans="1:10" x14ac:dyDescent="0.25">
      <c r="A21" s="1"/>
      <c r="B21" s="62"/>
      <c r="C21" s="62"/>
      <c r="D21" s="2"/>
      <c r="E21" s="2"/>
      <c r="F21" s="2"/>
      <c r="G21" s="2"/>
      <c r="H21" s="2"/>
      <c r="I21" s="2"/>
      <c r="J21" s="1"/>
    </row>
    <row r="22" spans="1:10" x14ac:dyDescent="0.25">
      <c r="A22" s="2"/>
      <c r="B22" s="83"/>
      <c r="C22" s="63"/>
      <c r="D22" s="64"/>
      <c r="E22" s="3"/>
      <c r="F22" s="65"/>
      <c r="G22" s="64"/>
      <c r="H22" s="3"/>
      <c r="I22" s="65"/>
      <c r="J22" s="1"/>
    </row>
    <row r="23" spans="1:10" x14ac:dyDescent="0.25">
      <c r="A23" s="1"/>
      <c r="B23" s="62"/>
      <c r="C23" s="62"/>
      <c r="D23" s="2"/>
      <c r="E23" s="2"/>
      <c r="F23" s="2"/>
      <c r="G23" s="2"/>
      <c r="H23" s="2"/>
      <c r="I23" s="2"/>
      <c r="J23" s="1"/>
    </row>
    <row r="24" spans="1:10" ht="14.45" customHeight="1" x14ac:dyDescent="0.25">
      <c r="A24" s="2"/>
      <c r="B24" s="62"/>
      <c r="C24" s="62"/>
      <c r="D24" s="2"/>
      <c r="E24" s="2"/>
      <c r="F24" s="2"/>
      <c r="G24" s="2"/>
      <c r="H24" s="2"/>
      <c r="I24" s="2"/>
      <c r="J24" s="1"/>
    </row>
    <row r="25" spans="1:10" x14ac:dyDescent="0.25">
      <c r="A25" s="2"/>
      <c r="B25" s="84" t="s">
        <v>28</v>
      </c>
      <c r="C25" s="84"/>
      <c r="D25" s="63"/>
      <c r="E25" s="63"/>
      <c r="F25" s="2"/>
      <c r="G25" s="2"/>
      <c r="H25" s="2"/>
      <c r="I25" s="2"/>
      <c r="J25" s="1"/>
    </row>
    <row r="26" spans="1:10" x14ac:dyDescent="0.25">
      <c r="A26" s="2"/>
      <c r="B26" s="121" t="s">
        <v>90</v>
      </c>
      <c r="C26" s="121"/>
      <c r="D26" s="121"/>
      <c r="E26" s="121"/>
      <c r="F26" s="2"/>
      <c r="G26" s="2"/>
      <c r="H26" s="2"/>
      <c r="I26" s="2"/>
      <c r="J26" s="1"/>
    </row>
    <row r="27" spans="1:10" ht="14.45" customHeight="1" x14ac:dyDescent="0.25">
      <c r="A27" s="2"/>
      <c r="B27" s="121" t="s">
        <v>106</v>
      </c>
      <c r="C27" s="121"/>
      <c r="D27" s="121"/>
      <c r="E27" s="121"/>
      <c r="F27" s="65"/>
      <c r="G27" s="64"/>
      <c r="H27" s="3"/>
      <c r="I27" s="65"/>
      <c r="J27" s="1"/>
    </row>
    <row r="28" spans="1:10" ht="27.6" customHeight="1" x14ac:dyDescent="0.25">
      <c r="A28" s="2"/>
      <c r="B28" s="120" t="s">
        <v>29</v>
      </c>
      <c r="C28" s="120"/>
      <c r="D28" s="120"/>
      <c r="E28" s="120"/>
      <c r="F28" s="4"/>
      <c r="G28" s="4"/>
      <c r="H28" s="4"/>
      <c r="I28" s="4"/>
      <c r="J28" s="1"/>
    </row>
    <row r="29" spans="1:10" ht="39" customHeight="1" x14ac:dyDescent="0.25">
      <c r="A29" s="3"/>
      <c r="B29" s="120" t="s">
        <v>30</v>
      </c>
      <c r="C29" s="120"/>
      <c r="D29" s="120"/>
      <c r="E29" s="120"/>
      <c r="F29" s="4"/>
      <c r="G29" s="4"/>
      <c r="H29" s="4"/>
      <c r="I29" s="4"/>
      <c r="J29" s="1"/>
    </row>
    <row r="30" spans="1:10" x14ac:dyDescent="0.25">
      <c r="A30" s="3"/>
      <c r="B30" s="121" t="s">
        <v>31</v>
      </c>
      <c r="C30" s="121"/>
      <c r="D30" s="121"/>
      <c r="E30" s="121"/>
      <c r="F30" s="65"/>
      <c r="G30" s="64"/>
      <c r="H30" s="3"/>
      <c r="I30" s="65"/>
      <c r="J30" s="1"/>
    </row>
    <row r="31" spans="1:10" ht="36.6" customHeight="1" x14ac:dyDescent="0.25">
      <c r="A31" s="3"/>
      <c r="B31" s="120" t="s">
        <v>32</v>
      </c>
      <c r="C31" s="120"/>
      <c r="D31" s="120"/>
      <c r="E31" s="120"/>
      <c r="F31" s="4"/>
      <c r="G31" s="4"/>
      <c r="H31" s="4"/>
      <c r="I31" s="4"/>
      <c r="J31" s="1"/>
    </row>
    <row r="32" spans="1:10" ht="38.450000000000003" customHeight="1" x14ac:dyDescent="0.25">
      <c r="A32" s="3"/>
      <c r="B32" s="120" t="s">
        <v>33</v>
      </c>
      <c r="C32" s="120"/>
      <c r="D32" s="120"/>
      <c r="E32" s="120"/>
      <c r="F32" s="4"/>
      <c r="G32" s="4"/>
      <c r="H32" s="4"/>
      <c r="I32" s="4"/>
      <c r="J32" s="1"/>
    </row>
    <row r="33" spans="1:11" ht="38.450000000000003" customHeight="1" x14ac:dyDescent="0.25">
      <c r="A33" s="3"/>
      <c r="B33" s="120" t="s">
        <v>34</v>
      </c>
      <c r="C33" s="120"/>
      <c r="D33" s="120"/>
      <c r="E33" s="120"/>
      <c r="F33" s="4"/>
      <c r="G33" s="4"/>
      <c r="H33" s="4"/>
      <c r="I33" s="4"/>
      <c r="J33" s="1"/>
    </row>
    <row r="34" spans="1:1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</row>
    <row r="35" spans="1:1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</row>
    <row r="36" spans="1:1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4" spans="1:11" x14ac:dyDescent="0.25">
      <c r="K44" s="6"/>
    </row>
    <row r="45" spans="1:11" x14ac:dyDescent="0.25">
      <c r="K45" s="6"/>
    </row>
  </sheetData>
  <mergeCells count="13">
    <mergeCell ref="B16:F16"/>
    <mergeCell ref="D4:E4"/>
    <mergeCell ref="A1:I1"/>
    <mergeCell ref="A2:I2"/>
    <mergeCell ref="A3:I3"/>
    <mergeCell ref="B31:E31"/>
    <mergeCell ref="B32:E32"/>
    <mergeCell ref="B33:E33"/>
    <mergeCell ref="B26:E26"/>
    <mergeCell ref="B27:E27"/>
    <mergeCell ref="B28:E28"/>
    <mergeCell ref="B29:E29"/>
    <mergeCell ref="B30:E30"/>
  </mergeCells>
  <pageMargins left="0.7" right="0.7" top="0.75" bottom="0.75" header="0.3" footer="0.3"/>
  <pageSetup paperSize="9" scale="60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1 -mleko</vt:lpstr>
      <vt:lpstr>Część 2 -pieczywo</vt:lpstr>
      <vt:lpstr>Część 3 -jaja</vt:lpstr>
      <vt:lpstr>Część 9 słodycze</vt:lpstr>
      <vt:lpstr> art. nabiał, tłuszcze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Kocińska</dc:creator>
  <cp:lastModifiedBy>Uzytkownik</cp:lastModifiedBy>
  <cp:lastPrinted>2023-12-13T11:48:32Z</cp:lastPrinted>
  <dcterms:created xsi:type="dcterms:W3CDTF">2022-06-08T06:08:39Z</dcterms:created>
  <dcterms:modified xsi:type="dcterms:W3CDTF">2024-12-03T08:35:14Z</dcterms:modified>
</cp:coreProperties>
</file>